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  <sheet name="Cronogram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<sst xmlns="http://schemas.openxmlformats.org/spreadsheetml/2006/main" count="554" uniqueCount="389">
  <si>
    <t xml:space="preserve">LOGOTIPO DA EMPRESA</t>
  </si>
  <si>
    <t xml:space="preserve">RAZÃO SOCIAL DA EMPRESA LICITANTE</t>
  </si>
  <si>
    <t xml:space="preserve">Obra:</t>
  </si>
  <si>
    <t xml:space="preserve">FEA – Reforma da distribuição de energia</t>
  </si>
  <si>
    <t xml:space="preserve">Leis Sociais:</t>
  </si>
  <si>
    <t xml:space="preserve">Endereço:</t>
  </si>
  <si>
    <t xml:space="preserve">Avenida Albert Einstein - Cidade Universitária Zeferino Vaz – UNICAMP, Barão Geraldo - Campinas, SP</t>
  </si>
  <si>
    <t xml:space="preserve">BDI:</t>
  </si>
  <si>
    <t xml:space="preserve">Data:</t>
  </si>
  <si>
    <t xml:space="preserve">Planilha Orçamentária Sintética Com Valor do Material e da Mão de Obra</t>
  </si>
  <si>
    <t xml:space="preserve">As licitantes devem elaborar suas planilhas nos moldes desta, preenchendo todos os campos e colunas em branco, a saber: Material, Mão de obra, Preços unitários, Preços totais, BDI (%) e Leis sociais (%). Os itens, unidades de medida e quantidades constantes da planilha fornecida pela Contratante não poderão sofrer alterações por parte das Licitantes. Todos os custos diretos necessários para a execução de cada um dos itens de serviço, que, porventura não estejam discriminados como itens independentes na Planilha Orçamentária do Edital, devem ser incorporados à composição de custo dos itens correlatos na planilha a ser preenchida pela Licitante.</t>
  </si>
  <si>
    <t xml:space="preserve">Item</t>
  </si>
  <si>
    <t xml:space="preserve">Descrição</t>
  </si>
  <si>
    <t xml:space="preserve">Und</t>
  </si>
  <si>
    <t xml:space="preserve">Quant.</t>
  </si>
  <si>
    <t xml:space="preserve">Valor Unit</t>
  </si>
  <si>
    <t xml:space="preserve">Total</t>
  </si>
  <si>
    <t xml:space="preserve">M. O.</t>
  </si>
  <si>
    <t xml:space="preserve">MAT.</t>
  </si>
  <si>
    <t xml:space="preserve"> 1 </t>
  </si>
  <si>
    <t xml:space="preserve">SERVIÇOS INICIAIS - PRELIMINARES</t>
  </si>
  <si>
    <t xml:space="preserve"> 1.1 </t>
  </si>
  <si>
    <t xml:space="preserve">CAPINA E LIMPEZA MANUAL SUPERFICIAL DE TERRENO</t>
  </si>
  <si>
    <t xml:space="preserve">m²</t>
  </si>
  <si>
    <t xml:space="preserve"> 1.2 </t>
  </si>
  <si>
    <t xml:space="preserve">DEMOLIÇÃO DE CALÇADA, CANALETA, COBERTURA, CAIXAS E ELEMENTOS HIDRÁULICOS</t>
  </si>
  <si>
    <t xml:space="preserve"> 1.3 </t>
  </si>
  <si>
    <t xml:space="preserve">DEMOLIÇÃO MANUAL DE ALVENARIA, VIGA EM CONCRETO, PORTA, CAIXILHO, PEITORIL E PISO</t>
  </si>
  <si>
    <t xml:space="preserve">m³</t>
  </si>
  <si>
    <t xml:space="preserve"> 1.4 </t>
  </si>
  <si>
    <t xml:space="preserve">REMANEJAMENTO DE REDE DE ESGOTO EXISTENTE</t>
  </si>
  <si>
    <t xml:space="preserve">UN</t>
  </si>
  <si>
    <t xml:space="preserve"> 1.5 </t>
  </si>
  <si>
    <t xml:space="preserve">Escavação manual em solo de 1ª e 2ª categoria em campo aberto</t>
  </si>
  <si>
    <t xml:space="preserve"> 1.6 </t>
  </si>
  <si>
    <t xml:space="preserve">Aterro manual apiloado de área interna com maço de 30 kg</t>
  </si>
  <si>
    <t xml:space="preserve"> 1.7 </t>
  </si>
  <si>
    <t xml:space="preserve">Carga manual de solo/ entulho em caminhão basculante</t>
  </si>
  <si>
    <t xml:space="preserve"> 1.8 </t>
  </si>
  <si>
    <t xml:space="preserve">TRANSPORTE, DESCARGA E ESPALHAMENTO DE ENTULHOS EM BOTA FORA EXTERNO AO CAMPUS.</t>
  </si>
  <si>
    <t xml:space="preserve"> 2 </t>
  </si>
  <si>
    <t xml:space="preserve">INSTALAÇÃO DO CANTEIRO</t>
  </si>
  <si>
    <t xml:space="preserve"> 2.1 </t>
  </si>
  <si>
    <t xml:space="preserve">CANTEIRO DE OBRAS CONFORME A NR-18 E NR-24.</t>
  </si>
  <si>
    <t xml:space="preserve">MÊS</t>
  </si>
  <si>
    <t xml:space="preserve"> 2.2 </t>
  </si>
  <si>
    <t xml:space="preserve">MOBILIZAÇÃO DE CANTEIRO DE OBRAS.</t>
  </si>
  <si>
    <t xml:space="preserve"> 2.3 </t>
  </si>
  <si>
    <t xml:space="preserve">LIGAÇÃO PROVISÓRIA DE ÁGUA PARA OBRA E INSTALAÇÃO SANITÁRIA PROVISÓRIA, PEQUENAS OBRAS - INSTALAÇÃO MÍNIMA INCLUSIVE HIDRÔMETRO</t>
  </si>
  <si>
    <t xml:space="preserve"> 2.4 </t>
  </si>
  <si>
    <t xml:space="preserve">LIGAÇÃO PROVISÓRIA DE LUZ E FORÇA PARA OBRA - INSTALAÇÃO MÍNIMA INCLUSIVE MEDIDOR</t>
  </si>
  <si>
    <t xml:space="preserve"> 2.5 </t>
  </si>
  <si>
    <t xml:space="preserve">Placa de identificação para obra</t>
  </si>
  <si>
    <t xml:space="preserve"> 2.6 </t>
  </si>
  <si>
    <t xml:space="preserve">ALAMBRADO COM TELA DE ARAME GALVANIZADO, FIXADA EM MOURÃO DE CONCRETO ARMADO, ALTURA LIVRE 2,00 M. INCLUINDO PORTÃO EM TUBO DE AÇO</t>
  </si>
  <si>
    <t xml:space="preserve">M</t>
  </si>
  <si>
    <t xml:space="preserve"> 2.7 </t>
  </si>
  <si>
    <t xml:space="preserve">LOCAÇÃO DA OBRA, EXECUÇÃO DE GABARITO</t>
  </si>
  <si>
    <t xml:space="preserve"> 3 </t>
  </si>
  <si>
    <t xml:space="preserve">INFRA-ESTRUTURA (BLOCOS, BALDRAMES E MURO DE ARRIMO)</t>
  </si>
  <si>
    <t xml:space="preserve"> 3.1 </t>
  </si>
  <si>
    <t xml:space="preserve">Escavação manual em solo de 1ª e 2ª categoria em vala ou cava até 1,5 m</t>
  </si>
  <si>
    <t xml:space="preserve"> 3.2 </t>
  </si>
  <si>
    <t xml:space="preserve"> 3.3 </t>
  </si>
  <si>
    <t xml:space="preserve">REGULARIZAÇÃO DE FUNDO DE VALA COM SOQUETE</t>
  </si>
  <si>
    <t xml:space="preserve"> 3.4 </t>
  </si>
  <si>
    <t xml:space="preserve">Forma em madeira comum para fundação e canaleta</t>
  </si>
  <si>
    <t xml:space="preserve"> 3.5 </t>
  </si>
  <si>
    <t xml:space="preserve">Armadura em barra de aço CA-50 (A ou B) fyk = 500 MPa</t>
  </si>
  <si>
    <t xml:space="preserve">KG</t>
  </si>
  <si>
    <t xml:space="preserve"> 3.6 </t>
  </si>
  <si>
    <t xml:space="preserve">Armadura em barra de aço CA-60 (A ou B) fyk = 600 MPa</t>
  </si>
  <si>
    <t xml:space="preserve"> 3.7 </t>
  </si>
  <si>
    <t xml:space="preserve">LASTRO DE CONCRETO, INCLUINDO PREPARO DE CAIXA, E = 5 CM</t>
  </si>
  <si>
    <t xml:space="preserve"> 3.8 </t>
  </si>
  <si>
    <t xml:space="preserve">CONCRETO ESTRUTURAL DOSADO EM CENTRAL, FCK 30 MPA, ABATIMENTO 10±2 CM - BALDRAME, BLOCOS E PISO ARMADO</t>
  </si>
  <si>
    <t xml:space="preserve"> 3.9 </t>
  </si>
  <si>
    <t xml:space="preserve">GRAUTE PARA ALVENARIA ESTRUTURAL, FCK 16MPA</t>
  </si>
  <si>
    <t xml:space="preserve"> 3.10 </t>
  </si>
  <si>
    <t xml:space="preserve">ARMADURA DE TELA DE AÇO CA-60 Ø 6,00 MM, MALHA DE 10 X 10 CM, Q 283 (PISO ARMADO)</t>
  </si>
  <si>
    <t xml:space="preserve"> 3.11 </t>
  </si>
  <si>
    <t xml:space="preserve">Lançamento e adensamento de concreto ou massa em fundação</t>
  </si>
  <si>
    <t xml:space="preserve"> 3.12 </t>
  </si>
  <si>
    <t xml:space="preserve">ALVENARIA ESTRUTURAL COM BLOCOS DE CONCRETO, 19 X 19 X 39 CM, ESPESSURA DA PAREDE 19 CM, JUNTAS DE 10 MM COM ARGAMASSA MISTA DE CIMENTO, CAL HIDRATADA E AREIA SEM PENEIRAR TRAÇO CONFORME MEMORIAL DE ESTRUTURA</t>
  </si>
  <si>
    <t xml:space="preserve"> 3.13 </t>
  </si>
  <si>
    <t xml:space="preserve">CORTE E PREPARO EM CABECA DE ESTACA</t>
  </si>
  <si>
    <t xml:space="preserve"> 3.14 </t>
  </si>
  <si>
    <t xml:space="preserve">Taxa de mobilização e desmobilização de equipamentos para execução de estaca tipo Strauss</t>
  </si>
  <si>
    <t xml:space="preserve">TX</t>
  </si>
  <si>
    <t xml:space="preserve"> 3.15 </t>
  </si>
  <si>
    <t xml:space="preserve">Estaca tipo Strauss, diâmetro de 25 cm até 20 t</t>
  </si>
  <si>
    <t xml:space="preserve"> 3.16 </t>
  </si>
  <si>
    <t xml:space="preserve">Junta estrutural com poliestireno expandido de alta densidade P-III, espessura de 10 mm</t>
  </si>
  <si>
    <t xml:space="preserve"> 4 </t>
  </si>
  <si>
    <t xml:space="preserve">SUPERESTRUTURA</t>
  </si>
  <si>
    <t xml:space="preserve"> 4.1 </t>
  </si>
  <si>
    <t xml:space="preserve">Forma plana em compensado para estrutura aparente</t>
  </si>
  <si>
    <t xml:space="preserve"> 4.2 </t>
  </si>
  <si>
    <t xml:space="preserve">Concreto usinado, fck = 30 MPa</t>
  </si>
  <si>
    <t xml:space="preserve"> 4.3 </t>
  </si>
  <si>
    <t xml:space="preserve">Lançamento e adensamento de concreto ou massa em estrutura</t>
  </si>
  <si>
    <t xml:space="preserve"> 4.4 </t>
  </si>
  <si>
    <t xml:space="preserve"> 4.5 </t>
  </si>
  <si>
    <t xml:space="preserve"> 4.6 </t>
  </si>
  <si>
    <t xml:space="preserve">LAJE PRÉ-FABRICADA MISTA VIGOTA TRELIÇADA/LAJOTA CERÂMICA - LT 12 (8+4) E CAPA COM CONCRETO DE 30 MPA. SOBRECARGA NAS LAJES = 300KGF/M²</t>
  </si>
  <si>
    <t xml:space="preserve"> 4.7 </t>
  </si>
  <si>
    <t xml:space="preserve">ESTRUTURA DE AÇO PARA COBERTURA, INCLUINDO PINTURA. COMPLETA CONFORME PROJETO, INCLUINDO PROJETO EXECUTIVO, FABRICAÇÃO, TRANSPORTE E MONTAGEM</t>
  </si>
  <si>
    <t xml:space="preserve"> 5 </t>
  </si>
  <si>
    <t xml:space="preserve">ALVENARIA</t>
  </si>
  <si>
    <t xml:space="preserve"> 5.1 </t>
  </si>
  <si>
    <t xml:space="preserve">Alvenaria de bloco de concreto de vedação de 14 x 19 x 39 cm - classe C</t>
  </si>
  <si>
    <t xml:space="preserve"> 5.2 </t>
  </si>
  <si>
    <t xml:space="preserve">Alvenaria de embasamento em tijolo maciço comum</t>
  </si>
  <si>
    <t xml:space="preserve"> 5.3 </t>
  </si>
  <si>
    <t xml:space="preserve">VERGA / CINTA EM BLOCO DE CONCRETO CANALETA 19X19X39 CM</t>
  </si>
  <si>
    <t xml:space="preserve"> 6 </t>
  </si>
  <si>
    <t xml:space="preserve">COBERTURA</t>
  </si>
  <si>
    <t xml:space="preserve"> 6.1 </t>
  </si>
  <si>
    <t xml:space="preserve">COBERTURA EM TELHA METÁLICA TERMICA, TIPO SANDUICHE, TRAPEZOIDAL LR-40 EM AÇO GALVANIZADO, ESPESSURA = 0,65 MM, COM MIOLO EM POLIURETANO. ACABAMENTOS E ACESSÓRIOS: FITAS DE VEDAÇÃO UTILIZADAS NAS SOBREPOSIÇÕES TRANSVERSAIS E LONGITUDINAIS; MASSA POLIURETÂNICA UTILIZADA NOS LOCAIS DE ACABAMENTO COMO ARREMATES E ENCONTROS ESPECIAIS. PINTURA PROVENIENTE DE FÁBRICA COM APLICAÇÃO DE PRIMER EPÓXI SEGUIDO DE PINTURA DE ACABAMENTO NA COR BRANCA NA FACE SUPERIOR E NA COR CINZA NA FACE INFERIOR. REFERÊNCIA COMERCIAL: PERFILOR, EUCATEX, ETERNIT OU EQUIVALENTE TÉCNICO.</t>
  </si>
  <si>
    <t xml:space="preserve"> 6.2 </t>
  </si>
  <si>
    <t xml:space="preserve">CALHA E PINGADEIRA DE CHAPA GALVANIZADA Nº 22 DESENVOLVIMENTO 90 CM, INCLUSIVE PINTURA ESMALTE E TÁBUA CONFORME DETALHE EM PROJETO ARQUITETONICO</t>
  </si>
  <si>
    <t xml:space="preserve"> 6.3 </t>
  </si>
  <si>
    <t xml:space="preserve">RUFO EM CHAPA METÁLICA DE AÇO GALVANIZADO N. 22. DESENVOLVIMENTO 23 CM, INCLUSIVE PINTURA ESMALTE</t>
  </si>
  <si>
    <t xml:space="preserve"> 6.4 </t>
  </si>
  <si>
    <t xml:space="preserve">RUFO EM CHAPA METÁLICA DE AÇO GALVANIZADO N. 22. DESENVOLVIMENTO 33 CM, INCLUSIVE PINTURA ESMALTE</t>
  </si>
  <si>
    <t xml:space="preserve"> 6.5 </t>
  </si>
  <si>
    <t xml:space="preserve">CONTRA-RUFO EM CHAPA METÁLICA DE AÇO GALVANIZADO N. 22. DESENVOLVIMENTO 33 CM, INCLUSIVE PINTURA ESMALTE</t>
  </si>
  <si>
    <t xml:space="preserve"> 7 </t>
  </si>
  <si>
    <t xml:space="preserve">PISOS</t>
  </si>
  <si>
    <t xml:space="preserve"> 7.1 </t>
  </si>
  <si>
    <t xml:space="preserve">(3) CALÇADA EM CONCRETO DESEMPENADO MECANICAMENTE COM JUNTAS DE DILATAÇÃO NA MODULAÇÃO 1,20 X 1,20 M APROXIMADAMENTE, ESPESSURA 2,7 CM. CONCRETO 30 MPA, ESPESSURA 8 CM, COM RETARDADOR DE CURA E ENDURECEDOR DE SUPERFÍCIE. ACABAMENTO ANTIDERRAPANTE COM UM PRATO DE FLOTAÇÃO E UMA DEMÃO DE LÂMINA.</t>
  </si>
  <si>
    <t xml:space="preserve"> 7.2 </t>
  </si>
  <si>
    <t xml:space="preserve">(2) RECUPERAÇÃO DE PISO DE CONCRETO EXISTENTE, COM CORREÇÃO DE EVENTUAIS FALHAS, TRINCAS E BURACOS</t>
  </si>
  <si>
    <t xml:space="preserve"> 7.3 </t>
  </si>
  <si>
    <t xml:space="preserve">(1) DESEMPENO MANUAL SOBRE CONCRETO DE LAJE UMIDO,COM ACABAMENTO ANTIDERRAPANTE</t>
  </si>
  <si>
    <t xml:space="preserve"> 8 </t>
  </si>
  <si>
    <t xml:space="preserve">IMPERMEABILIZAÇÃO</t>
  </si>
  <si>
    <t xml:space="preserve"> 8.1 </t>
  </si>
  <si>
    <t xml:space="preserve">ARGAMASSA IMPERMEÁVEL HIDROFUGANTE, SOBRE BLOCO E VIGAS BALDRAME E NO REVESTIMENTO DAS PAREDES EXTERNAS EM ALVENARIA DO EDIFÍCIO, ATÉ A ALTURA DE 0,60M</t>
  </si>
  <si>
    <t xml:space="preserve"> 9 </t>
  </si>
  <si>
    <t xml:space="preserve">INSTALAÇÕES ELÉTRICAS</t>
  </si>
  <si>
    <t xml:space="preserve"> 9.1 </t>
  </si>
  <si>
    <t xml:space="preserve">REMOÇÃO DE INSTALAÇÕES ELÉTRICAS</t>
  </si>
  <si>
    <t xml:space="preserve"> 9.1.1 </t>
  </si>
  <si>
    <t xml:space="preserve">REMOÇÃO DE TRANSFORMADOR DE POTÊNCIA TRIFÁSICO ATÉ 225 KVA, A ÓLEO, EM POSTE SINGELO, INCLUINDO  CINTA DE FIXAÇÕES, TUBULAÇÕES E SUPORTE DO TRANSFORMADOR EM POSTE SINGELO OU SOBRE ESTALEIRO (AO LADO DO GERADOR)</t>
  </si>
  <si>
    <t xml:space="preserve"> 9.1.2 </t>
  </si>
  <si>
    <t xml:space="preserve">REMOÇÃO DE TRANSFORMADOR DE POTÊNCIA TRIFÁSICO ATÉ 225 KVA, A ÓLEO, EM POSTE SINGELO, INCLUINDO  CINTA DE FIXAÇÕES, TUBULAÇÕES, CHAVE SECCIONADORA TRIPOAR A SECO, CRUZETAS DE MADEIRA,SUPORTE DO TRANSFORMADOR EM POSTE SINGELO OU SOBRE ESTALEIRO E POSTE EM CONCRETO (AO LADO DA CABINE PRIMÁRIA)</t>
  </si>
  <si>
    <t xml:space="preserve"> 9.2 </t>
  </si>
  <si>
    <t xml:space="preserve">DERIVAÇÃO DA REDE DE MÉDIA TENSÃO CONFORME GED 11845</t>
  </si>
  <si>
    <t xml:space="preserve"> 9.2.1 </t>
  </si>
  <si>
    <t xml:space="preserve">FORNECIMENTO E INSTALAÇÃO DE ESTRUTURA PADRONIZADA PARA MONTAGEM E DERIVAÇÃO DA REDE PRIMÁRIA, EM POSTE DE CONCRETO EXISTENTE COM H = 12MTS/600 daN, INCLUINDO EQUIPAMENTOS (FERRAGENS, CRUZETAS, CHAVE SECIONADORA, PARA RAIOS, GARRA LINHA VIVA, MISCELÂNEAS, ETC...) EXECUTAR CONFORME NORMA "CPFL" GED 11845 E DETALHES EM PROJETO.</t>
  </si>
  <si>
    <t xml:space="preserve"> 9.2.2 </t>
  </si>
  <si>
    <t xml:space="preserve">Eletroduto corrugado em polietileno de alta densidade, DN= 100 mm, com acessórios</t>
  </si>
  <si>
    <t xml:space="preserve"> 9.2.3 </t>
  </si>
  <si>
    <t xml:space="preserve">Eletroduto corrugado em polietileno de alta densidade, DN= 30 mm, com acessórios</t>
  </si>
  <si>
    <t xml:space="preserve"> 9.2.4 </t>
  </si>
  <si>
    <t xml:space="preserve">Eletroduto galvanizado a quente conforme NBR6323 - 4´ com acessórios</t>
  </si>
  <si>
    <t xml:space="preserve"> 9.2.5 </t>
  </si>
  <si>
    <t xml:space="preserve">Eletroduto galvanizado a quente conforme NBR5598 - 1´ com acessórios</t>
  </si>
  <si>
    <t xml:space="preserve"> 9.2.6 </t>
  </si>
  <si>
    <t xml:space="preserve">Cabo de cobre de 25 mm², isolamento 8,7/15 kV - isolação EPR 90°C</t>
  </si>
  <si>
    <t xml:space="preserve"> 9.2.7 </t>
  </si>
  <si>
    <t xml:space="preserve">Cabo de cobre flexível de 25 mm², isolamento 0,6/1kV - isolação HEPR 90°C</t>
  </si>
  <si>
    <t xml:space="preserve"> 9.2.8 </t>
  </si>
  <si>
    <t xml:space="preserve">Concreto usinado, fck = 20 MPa para envelopamento</t>
  </si>
  <si>
    <t xml:space="preserve"> 9.2.9 </t>
  </si>
  <si>
    <t xml:space="preserve"> 9.2.10 </t>
  </si>
  <si>
    <t xml:space="preserve"> 9.2.11 </t>
  </si>
  <si>
    <t xml:space="preserve"> 9.2.12 </t>
  </si>
  <si>
    <t xml:space="preserve">Caixa subterrânea de entrada de telefonia, tipo R2 (1070 x 520 x 500) mm, padrão TELEBRÁS, com tampa</t>
  </si>
  <si>
    <t xml:space="preserve"> 9.3 </t>
  </si>
  <si>
    <t xml:space="preserve">POSTO DE TRANSFORMAÇÃO</t>
  </si>
  <si>
    <t xml:space="preserve"> 9.3.1 </t>
  </si>
  <si>
    <t xml:space="preserve">CONJUNTO COMPLETO DE MEDIÇÃO CONTEMPLANDO MEDIDOR DIGITAL DE ENERGIA ATIVA, REATIVA, DEMANDA, MED. DIRETA COM INTERFACE SERIAL RS485; HORO-SAZONAL, CAIXA DE MEDIÇÃO 2 VISORES EQUIPADA COM MEDIDOR E ELETRÔNICO SAÍDA SERIAL, PULSO KWH E KVAR, SUPERVISÃO DE FASE, DISPARADOR CAPACITIVO, TRANSFORMADOR DE CORRENTE, TRANSFORMADOR POTENCIAL  CAVALETE DE MEDIÇÃO PARA TC/TP PADÃO CPFL 15KV CONFORME PROJETO.</t>
  </si>
  <si>
    <t xml:space="preserve"> 9.3.2 </t>
  </si>
  <si>
    <t xml:space="preserve">CONJUNTO COMPLETO COMPOSTO DE DISJUNTOR A VACUO DE 400A - 17,5KV - 16KA, MONTADO EM ESTRUTURA METALICA AUTOPORTANTE, CONTENDO NO-BREAK, TC'S, TP'S E  RELES DE PROTEÇÃO CONFORME ESPECIFICAÇÃO EM MEMORIAL</t>
  </si>
  <si>
    <t xml:space="preserve"> 9.3.3 </t>
  </si>
  <si>
    <t xml:space="preserve">TRANSFORMADOR TRIFÁSICO A SECO EM RESINA EPÓXI, POTÊNCIA DE 500KVA, AT 11,9KV BT 220V/127V, FREQUÊNCIA DE 60 HZ, CLASSE TÉRMICA F (155°C), NBI DE 95 KV, CONSTRUÍDO CONFORME NORMA NBR10295. DEVERÁ CONTER INDICADOR DIGITAL DE TEMPERATURA COM CONTATOS PARA ALARME E DESLIGAMENTO ANSI 23,26 E 49 E POSSUIR SENSOR DE TEMPERATURA PT100</t>
  </si>
  <si>
    <t xml:space="preserve"> 9.3.4 </t>
  </si>
  <si>
    <t xml:space="preserve">Terminal modular (mufla) unipolar interno para cabo até 70 mm²/15 kV</t>
  </si>
  <si>
    <t xml:space="preserve">CJ</t>
  </si>
  <si>
    <t xml:space="preserve"> 9.3.5 </t>
  </si>
  <si>
    <t xml:space="preserve">Terminal modular (mufla) unipolar externo para cabo até 70 mm²/15 kV</t>
  </si>
  <si>
    <t xml:space="preserve"> 9.3.6 </t>
  </si>
  <si>
    <t xml:space="preserve">Bucha para passagem interna/externa com isolação para 15 kV</t>
  </si>
  <si>
    <t xml:space="preserve"> 9.3.7 </t>
  </si>
  <si>
    <t xml:space="preserve">Chapa de ferro de 1,50 x 0,50 m para bucha de passagem</t>
  </si>
  <si>
    <t xml:space="preserve"> 9.3.8 </t>
  </si>
  <si>
    <t xml:space="preserve">Para-raios de distribuição, classe 12 kV/10 kA, completo, encapsulado com polímero</t>
  </si>
  <si>
    <t xml:space="preserve"> 9.3.9 </t>
  </si>
  <si>
    <t xml:space="preserve">SUPORTE PARA PARÁ-RAIO E MUFLA PADRÃO CPFL 15KV</t>
  </si>
  <si>
    <t xml:space="preserve"> 9.3.10 </t>
  </si>
  <si>
    <t xml:space="preserve">Vergalhão de cobre eletrolítico, diâmetro de 3/8´</t>
  </si>
  <si>
    <t xml:space="preserve"> 9.3.11 </t>
  </si>
  <si>
    <t xml:space="preserve">Isolador pedestal para 15 kV</t>
  </si>
  <si>
    <t xml:space="preserve"> 9.3.12 </t>
  </si>
  <si>
    <t xml:space="preserve">Chave seccionadora sob carga, tripolar, acionamento rotativo, com prolongador, sem porta-fusível, de 400 A</t>
  </si>
  <si>
    <t xml:space="preserve"> 9.3.13 </t>
  </si>
  <si>
    <t xml:space="preserve">Chave seccionadora sob carga, tripolar, acionamento rotativo, com prolongador e porta-fusível até NH-3-630 A - sem fusíveis</t>
  </si>
  <si>
    <t xml:space="preserve"> 9.3.14 </t>
  </si>
  <si>
    <t xml:space="preserve">Fusível tipo HH para 15 kV de 2,5 A até 50 A</t>
  </si>
  <si>
    <t xml:space="preserve"> 9.3.15 </t>
  </si>
  <si>
    <t xml:space="preserve">Punho de manobra com articulador de acionamento</t>
  </si>
  <si>
    <t xml:space="preserve"> 9.3.16 </t>
  </si>
  <si>
    <t xml:space="preserve">Placa de advertência em chapa de aço, com pintura refletiva "Perigo Alta Tensão"</t>
  </si>
  <si>
    <t xml:space="preserve"> 9.3.17 </t>
  </si>
  <si>
    <t xml:space="preserve">Luva isolante de borracha, acima de 10 até 20 kV</t>
  </si>
  <si>
    <t xml:space="preserve">PAR</t>
  </si>
  <si>
    <t xml:space="preserve"> 9.3.18 </t>
  </si>
  <si>
    <t xml:space="preserve">Caixa porta luvas em madeira, com tampa</t>
  </si>
  <si>
    <t xml:space="preserve"> 9.3.19 </t>
  </si>
  <si>
    <t xml:space="preserve">Tapete de borracha isolante elétrico de 1000 x 1000 mm</t>
  </si>
  <si>
    <t xml:space="preserve"> 9.3.20 </t>
  </si>
  <si>
    <t xml:space="preserve">Extintor manual de pó químico seco ABC - capacidade de 6 kg</t>
  </si>
  <si>
    <t xml:space="preserve"> 9.4 </t>
  </si>
  <si>
    <t xml:space="preserve">INTERLIGAÇÃO DA CABINE DE ENERGIA AOS QUADROS QGBT-01 E QGBT-02</t>
  </si>
  <si>
    <t xml:space="preserve"> 9.4.1 </t>
  </si>
  <si>
    <t xml:space="preserve">QUADRO DE DISTRIBUIÇÃO QGBT-GERAL CABINE (TIPO ARMÁRIO) EM CHAPA DE AÇO DE SOBREPOR,  ATÉ 16 DIVISÕES MODULARES, DIMENSÕES EXTERNAS 1900 X 800 X 490 MM - PARA BARRAMENTOS 3F+N+T - 1500 AMPERES (COMPLETOS CONFORME PROJETO).</t>
  </si>
  <si>
    <t xml:space="preserve"> 9.4.2 </t>
  </si>
  <si>
    <t xml:space="preserve">QUADRO DE DISTRIBUIÇÃO (QLF-CABINE) EM CHAPA DE AÇO DE SOBREPOR, ATÉ 16 DIVISÕES MODULARES, DIMENSÕES EXTERNAS 400 X 300 X 200 MM - COM BARRAMENTOS 3F+N+T - 100 AMPERES, COMPLETO, CONFORME PROJETO</t>
  </si>
  <si>
    <t xml:space="preserve"> 9.4.3 </t>
  </si>
  <si>
    <t xml:space="preserve">Cabo de cobre flexível de 185 mm², isolamento 0,6/1kV - isolação HEPR 90°C</t>
  </si>
  <si>
    <t xml:space="preserve"> 9.4.4 </t>
  </si>
  <si>
    <t xml:space="preserve">Cabo de cobre flexível de 150 mm², isolamento 0,6/1 kV - isolação HEPR 90°C</t>
  </si>
  <si>
    <t xml:space="preserve"> 9.4.5 </t>
  </si>
  <si>
    <t xml:space="preserve">Cabo de cobre flexível de 95 mm², isolamento 0,6/1kV - isolação HEPR 90°C</t>
  </si>
  <si>
    <t xml:space="preserve"> 9.4.6 </t>
  </si>
  <si>
    <t xml:space="preserve"> 9.4.7 </t>
  </si>
  <si>
    <t xml:space="preserve">CAIXA DE ALVENARIA TIPO R2 COM TAMPA EM FERRO FUNDIDO COM A INSCRIÇÃO ""ELÉTRICA""" TIPO R2 DE (0,80X0,80X1,20M)</t>
  </si>
  <si>
    <t xml:space="preserve"> 9.4.8 </t>
  </si>
  <si>
    <t xml:space="preserve">LUVA DE EMENDA E COMPRESSÃO  PARA CABO 95,00 MM²</t>
  </si>
  <si>
    <t xml:space="preserve"> 9.4.9 </t>
  </si>
  <si>
    <t xml:space="preserve">LUVA DE EMENDA E COMPRESSÃO  PARA CABO 185,00 MM²</t>
  </si>
  <si>
    <t xml:space="preserve"> 9.5 </t>
  </si>
  <si>
    <t xml:space="preserve">DISTRIBUIÇÃO DE ILUMINAÇÃO E TOMADAS DE ENERGIA (CABINE)</t>
  </si>
  <si>
    <t xml:space="preserve"> 9.5.1 </t>
  </si>
  <si>
    <t xml:space="preserve">Cabo de cobre de 2,5 mm², isolamento 750 V - isolação em PVC 70°C</t>
  </si>
  <si>
    <t xml:space="preserve"> 9.5.2 </t>
  </si>
  <si>
    <t xml:space="preserve">Cabo de cobre de 4 mm², isolamento 750 V - isolação em PVC 70°C</t>
  </si>
  <si>
    <t xml:space="preserve"> 9.5.3 </t>
  </si>
  <si>
    <t xml:space="preserve">Cabo de cobre de 6 mm², isolamento 750 V - isolação em PVC 70°C</t>
  </si>
  <si>
    <t xml:space="preserve"> 9.5.4 </t>
  </si>
  <si>
    <t xml:space="preserve">Luminária blindada oval de sobrepor ou arandela, para lâmpada fluorescentes compacta</t>
  </si>
  <si>
    <t xml:space="preserve"> 9.5.5 </t>
  </si>
  <si>
    <t xml:space="preserve">Bloco autônomo de iluminação de emergência com autonomia mínima de 1 hora, equipado com 2 lâmpadas de 11 W</t>
  </si>
  <si>
    <t xml:space="preserve"> 9.5.6 </t>
  </si>
  <si>
    <t xml:space="preserve">Interruptor bipolar simples, 1 tecla dupla e placa</t>
  </si>
  <si>
    <t xml:space="preserve"> 9.5.7 </t>
  </si>
  <si>
    <t xml:space="preserve">Interruptor bipolar paralelo, 1 tecla dupla e placa</t>
  </si>
  <si>
    <t xml:space="preserve"> 9.5.8 </t>
  </si>
  <si>
    <t xml:space="preserve">Tomada 2P+T de 20 A - 250 V, completa</t>
  </si>
  <si>
    <t xml:space="preserve"> 9.5.9 </t>
  </si>
  <si>
    <t xml:space="preserve">Eletroduto galvanizado a quente conforme NBR6323 - 1´ com acessórios</t>
  </si>
  <si>
    <t xml:space="preserve"> 9.5.10 </t>
  </si>
  <si>
    <t xml:space="preserve">Condulete metálico de 1´</t>
  </si>
  <si>
    <t xml:space="preserve"> 9.6 </t>
  </si>
  <si>
    <t xml:space="preserve">SISTEMA DE PROTEÇÃO CONTRA DESCARGAS ATMOSFÉRICAS</t>
  </si>
  <si>
    <t xml:space="preserve"> 9.6.1 </t>
  </si>
  <si>
    <t xml:space="preserve"> 9.6.2 </t>
  </si>
  <si>
    <t xml:space="preserve"> 9.6.3 </t>
  </si>
  <si>
    <t xml:space="preserve">Captor tipo terminal aéreo, h= 600 mm, diâmetro de 3/8´ galvanizado a fogo</t>
  </si>
  <si>
    <t xml:space="preserve"> 9.6.4 </t>
  </si>
  <si>
    <t xml:space="preserve">Barra condutora chata em alumínio de 7/8´ x 1/8´, inclusive acessórios de fixação</t>
  </si>
  <si>
    <t xml:space="preserve"> 9.6.5 </t>
  </si>
  <si>
    <t xml:space="preserve">Cabo de cobre nu, têmpera mole, classe 2, de 50 mm²</t>
  </si>
  <si>
    <t xml:space="preserve"> 9.6.6 </t>
  </si>
  <si>
    <t xml:space="preserve">Cabo de cobre nu, têmpera mole, classe 2, de 35 mm²</t>
  </si>
  <si>
    <t xml:space="preserve"> 9.6.7 </t>
  </si>
  <si>
    <t xml:space="preserve">Haste de aterramento de 5/8'' x 2,4 m</t>
  </si>
  <si>
    <t xml:space="preserve"> 9.6.8 </t>
  </si>
  <si>
    <t xml:space="preserve">Caixa de inspeção do terra cilíndrica em PVC rígido, diâmetro de 300 mm - h= 400 mm</t>
  </si>
  <si>
    <t xml:space="preserve"> 9.6.9 </t>
  </si>
  <si>
    <t xml:space="preserve">TAMPA COM GARRAS PARA CAIXA DE INSPEÇÃO CILÍNDRICA PARA ATERRAMENTO COM DIÂMETRO DE 300 MM, CONFECCIONADA EM  FERRO FUNDIDO</t>
  </si>
  <si>
    <t xml:space="preserve"> 9.6.10 </t>
  </si>
  <si>
    <t xml:space="preserve">Caixa de inspeção suspensa</t>
  </si>
  <si>
    <t xml:space="preserve"> 9.6.11 </t>
  </si>
  <si>
    <t xml:space="preserve">Eletroduto de PVC rígido roscável de 1´ - com acessórios</t>
  </si>
  <si>
    <t xml:space="preserve"> 9.6.12 </t>
  </si>
  <si>
    <t xml:space="preserve">Solda exotérmica conexão cabo-cabo horizontal em X, bitola do cabo de 50-25mm² a 95-50mm²</t>
  </si>
  <si>
    <t xml:space="preserve"> 9.6.13 </t>
  </si>
  <si>
    <t xml:space="preserve">Caixa de equalização, de embutir, em aço com barramento, de 200 x 200 mm e tampa</t>
  </si>
  <si>
    <t xml:space="preserve"> 9.6.14 </t>
  </si>
  <si>
    <t xml:space="preserve">LAUDO DE ATERRAMENTO SPDA</t>
  </si>
  <si>
    <t xml:space="preserve"> 10 </t>
  </si>
  <si>
    <t xml:space="preserve">INSTALAÇÕES HIDRÁULICAS</t>
  </si>
  <si>
    <t xml:space="preserve"> 10.1 </t>
  </si>
  <si>
    <t xml:space="preserve">Tubo de PVC rígido PxB com virola e anel de borracha, linha esgoto série reforçada ´R´. DN= 150 mm, inclusive conexões</t>
  </si>
  <si>
    <t xml:space="preserve"> 11 </t>
  </si>
  <si>
    <t xml:space="preserve">PINTURA</t>
  </si>
  <si>
    <t xml:space="preserve"> 11.1 </t>
  </si>
  <si>
    <t xml:space="preserve">PAREDE</t>
  </si>
  <si>
    <t xml:space="preserve"> 11.1.1 </t>
  </si>
  <si>
    <t xml:space="preserve">(1) APLICAÇÃO DE LÁTEX ACRÍLICO ACETINADO EM TRÊS DEMÃOS SOBRE SOBRE SELADORA SOBRE BLOCO (PAREDES INTERNAS); REFERÊNCIA COMERCIAL: COR BRANCO, CÓDIGO 001 - CORAL,  SHERWIN WILLIAMS, SUVINIL OU EQUIVALENTE TÉCNICO.</t>
  </si>
  <si>
    <t xml:space="preserve"> 11.1.2 </t>
  </si>
  <si>
    <t xml:space="preserve">(2) TEXTURA ACRÍLICA APLICADA COM ROLO SOBRE SELADORA SOBRE BLOCO; REFERÊNCIA COMERCIAL: COR LARANJA FOLCLORE - CÓD. 80 YR 45/427 - CORAL, SHERWIN WILLIAMS, SUVINIL OU EQUIVALENTE TÉCNICO.</t>
  </si>
  <si>
    <t xml:space="preserve"> 11.1.3 </t>
  </si>
  <si>
    <t xml:space="preserve">(3) APLICAÇÃO DE LÁTEX ACRÍLICO ACETINADO EM TRÊS DEMÃOS SOBRE SOBRE SELADORA SOBRE CONCRETO (ELEMENTOS ESTRUTURAIS); REFERÊNCIA COMERCIAL: COR CINZA GAIVOTA - CÓD. DULUX 30YR 42/083 - CORAL, SHERWIN WILLIAMS, SUVINIL OU EQUIVALENTE TÉCNICO.</t>
  </si>
  <si>
    <t xml:space="preserve"> 11.2 </t>
  </si>
  <si>
    <t xml:space="preserve">TETO</t>
  </si>
  <si>
    <t xml:space="preserve"> 11.2.1 </t>
  </si>
  <si>
    <t xml:space="preserve">APLICAÇÃO DE LÁTEX ACRÍLICO ACETINADO EM TRÊS DEMÃOS SOBRE SELADORA ACRÍLICA. REFERÊNCIA COMERCIAL: COR BRANCO, CÓDIGO 001 - CORAL, SHERWIN WILLIAMS, SUVINIL OU EQUIVALENTE TÉCNICO.</t>
  </si>
  <si>
    <t xml:space="preserve"> 11.2.2 </t>
  </si>
  <si>
    <t xml:space="preserve">LIXAMENTO DE LAJE EXISTENTE</t>
  </si>
  <si>
    <t xml:space="preserve"> 12 </t>
  </si>
  <si>
    <t xml:space="preserve">REVESTIMENTO</t>
  </si>
  <si>
    <t xml:space="preserve"> 12.1 </t>
  </si>
  <si>
    <t xml:space="preserve"> 12.1.1 </t>
  </si>
  <si>
    <t xml:space="preserve">CHAPISCO PARA PAREDE INTERNA E EXTERNA COM ARGAMASSA DE CIMENTO E AREIA SEM PENEIRAR TRAÇO 1:3, E=5 MM</t>
  </si>
  <si>
    <t xml:space="preserve"> 12.1.2 </t>
  </si>
  <si>
    <t xml:space="preserve">MASSA ÚNICA EM PAREDE INTERNA E EXTERNA COM ARGAMASSA MISTA DE CIMENTO, CAL HIDRATADA E AREIA SEM PENEIRAR TRAÇO 1:2:8, E = 30 MM. DESEMPENADO</t>
  </si>
  <si>
    <t xml:space="preserve"> 12.1.3 </t>
  </si>
  <si>
    <t xml:space="preserve">LIXAMENTO DE PAREDE EXISTENTE</t>
  </si>
  <si>
    <t xml:space="preserve"> 12.2 </t>
  </si>
  <si>
    <t xml:space="preserve"> 12.2.1 </t>
  </si>
  <si>
    <t xml:space="preserve">CHAPISCO COM ARGAMASSA DE CIMENTO E AREIA SEM PENEIRAR TRAÇO 1:3, E=5 MM</t>
  </si>
  <si>
    <t xml:space="preserve"> 12.2.2 </t>
  </si>
  <si>
    <t xml:space="preserve">MASSA ÚNICA COM ARGAMASSA MISTA DE CIMENTO, CAL HIDRATADA E AREIA SEM PENEIRAR TRAÇO 1:2:8, E = 30 MM. DESEMPENADO</t>
  </si>
  <si>
    <t xml:space="preserve"> 12.3 </t>
  </si>
  <si>
    <t xml:space="preserve">SOLEIRA E PEITORIL</t>
  </si>
  <si>
    <t xml:space="preserve"> 12.3.1 </t>
  </si>
  <si>
    <t xml:space="preserve">SOLEIRAS EM GRANITO ARABESCO BRANCO, ESPESSURA 2 CM, LARGURA ATÉ 25 CM.</t>
  </si>
  <si>
    <t xml:space="preserve"> 12.3.2 </t>
  </si>
  <si>
    <t xml:space="preserve">PEITORIL DE GRANITO ARABESCO BRANCO,ESPESSURA 2 CM, LARGURA ATÉ 25 CM</t>
  </si>
  <si>
    <t xml:space="preserve"> 12.3.3 </t>
  </si>
  <si>
    <t xml:space="preserve">APLICAÇÃO EM GRANITO DE CERA SINTÉTICA DE ALTO BRILHO A BASE DE SILICONE (SOLEIRA E PEITORIL)</t>
  </si>
  <si>
    <t xml:space="preserve">L</t>
  </si>
  <si>
    <t xml:space="preserve"> 13 </t>
  </si>
  <si>
    <t xml:space="preserve">CAIXILHOS</t>
  </si>
  <si>
    <t xml:space="preserve"> 13.1 </t>
  </si>
  <si>
    <t xml:space="preserve">ALUMÍNIO</t>
  </si>
  <si>
    <t xml:space="preserve"> 13.1.1 </t>
  </si>
  <si>
    <t xml:space="preserve">(P01) PORTA EM ALUMÍNIO COM VENEZIANAS TIPO CHICANA, 02 FOLHAS DE ABRIR, EM COMPLETO ATENDIMENTO À NBR10821. ACABAMENTO EM PINTURA ELETROSTÁTICA COR BRANCO. MAÇANETAS TIPO ALAVANCA, FECHADURAS, DOBRADIÇAS (3 POR FOLHA) E ACESSÓRIOS EM ALUMÍNIO COR BRANCO, ADEQUADOS AO SISTEMA DE PERFIS ADOTADOS PARA A ESQUADRIA. DIMENSÕES 1,99 X 2,40M</t>
  </si>
  <si>
    <t xml:space="preserve"> 13.1.2 </t>
  </si>
  <si>
    <t xml:space="preserve">(P02) PORTA EM ALUMÍNIO COM VENEZIANAS TIPO CHICANA, 02 FOLHAS DE ABRIR, EM COMPLETO ATENDIMENTO À NBR10821. ACABAMENTO EM PINTURA ELETROSTÁTICA COR BRANCO. MAÇANETAS TIPO ALAVANCA, FECHADURAS, DOBRADIÇAS (3 POR FOLHA) E ACESSÓRIOS EM ALUMÍNIO COR BRANCO, ADEQUADOS AO SISTEMA DE PERFIS ADOTADOS PARA A ESQUADRIA. DIMENSÕES 1,05 X 2,10M</t>
  </si>
  <si>
    <t xml:space="preserve"> 13.1.3 </t>
  </si>
  <si>
    <t xml:space="preserve">(J01) CAIXILHO EM ALUMÍNIO COM VIDRO 02 FOLHAS FIXAS, EM COMPLETO ATENDIMENTO À NBR10821. ACABAMENTO EM PINTURA ELETROSTÁTICA COR BRANCO. FERRAGENS E ACESSÓRIOS EM ALUMÍNIO COR BRANCO, ADEQUADOS AO SISTEMA DE PERFIS ADOTADOS PARA A ESQUADRIA. VIDRO COMUM LISO INCOLOR, 4MM. COMPLETO, CONFORME PROJETO. INCLUINDO PROJETO EXECUTIVO DE FABRICAÇÃO, TRANSPORTE E MONTAGEM. DIMENSÕES 0,90 X 0,70 M</t>
  </si>
  <si>
    <t xml:space="preserve"> 13.1.4 </t>
  </si>
  <si>
    <t xml:space="preserve">(V01)CAIXILHO EM ALUMÍNIO, 01 FOLHA FIXA NO SISTEMA DE VENEZIANAS TIPO CHICANA, EM COMPLETO ATENDIMENTO À NBR10821. ACABAMENTO EM PINTURA ELETROSTÁTICA COR BRANCO. FERRAGENS E ACESSÓRIOS EM ALUMÍNIO COR BRANCO, ADEQUADOS AO SISTEMA DE PERFIS ADOTADOS PARA A ESQUADRIA. COMPLETO, CONFORME PROJETO. INCLUINDO PROJETO EXECUTIVO DE FABRICAÇÃO, TRANSPORTE E MONTAGEM. DIMENSÕES 0,90 X 0,70 M</t>
  </si>
  <si>
    <t xml:space="preserve"> 13.1.5 </t>
  </si>
  <si>
    <t xml:space="preserve">TELA DE PROTEÇÃO DE ARAME GALVANIZADO 18 BWG MALHA  13 MM X 13 MM, MOLDURA EM PERFIL METÁLICO 20 X 20 MM, NAS LATERAIS, CANTONEIRA METÁLICA 25 X 25 MM PARA PARAFUSAR A TELA DE PROTEÇÃO. DIMENSÕES 0,90 X 0,70 M</t>
  </si>
  <si>
    <t xml:space="preserve"> 14 </t>
  </si>
  <si>
    <t xml:space="preserve">SERRALHERIA</t>
  </si>
  <si>
    <t xml:space="preserve"> 14.1 </t>
  </si>
  <si>
    <t xml:space="preserve">GRADE DE PROTEÇÃO SUPERIOR/INFERIOR EM ARAME GALVANIZADO 12 BWG, MALHA 13 MM X 13 MM (1/2") COM REQUADRO EM CANTONEIRA DE AÇO CARBONO, COMPLETA, CONFORME PROJETO</t>
  </si>
  <si>
    <t xml:space="preserve"> 14.2 </t>
  </si>
  <si>
    <t xml:space="preserve">PLACA DE SINALIZAÇÃO DE PERIGO DE MORTE, ALTA TENSÃO (30x40) CM</t>
  </si>
  <si>
    <t xml:space="preserve"> 14.3 </t>
  </si>
  <si>
    <t xml:space="preserve">PISO METÁLICO EM AÇO GALVANIZADO, COMPLETO CONFORME PROJETO</t>
  </si>
  <si>
    <t xml:space="preserve"> 14.4 </t>
  </si>
  <si>
    <t xml:space="preserve">GUARDACORPOS EM TUBOS E CHAPA METÁLICOS EM AÇO DE ALTA RESISTÊNCIA À CORROSÃO. FECHAMENTO DOS GUARDACORPOS EM CHAPA PERFURADA EM AÇO-CARBONO, ESPESSURA 1.5 MM, FURO REDONDO 2.00 MM, EC. 3.00 MM, DIMENSÃO DA CHAPA 1200 X 3000 MM.  APLICAÇÃO DE FUNDO PREPARADOR ANTI- FERRUGINOSO E PINTURA EM ESMALTE SINTÉTICO ACETINADO</t>
  </si>
  <si>
    <t xml:space="preserve"> 15 </t>
  </si>
  <si>
    <t xml:space="preserve">SERVIÇOS COMPLEMENTARES</t>
  </si>
  <si>
    <t xml:space="preserve"> 15.1 </t>
  </si>
  <si>
    <t xml:space="preserve">ELABORAÇÃO DE PROJETO "AS BUILT" - PRANCHA TÉCNICA</t>
  </si>
  <si>
    <t xml:space="preserve"> 15.2 </t>
  </si>
  <si>
    <t xml:space="preserve">DESMOBILIZAÇÃO DE CANTEIRO DE OBRAS</t>
  </si>
  <si>
    <t xml:space="preserve"> 15.3 </t>
  </si>
  <si>
    <t xml:space="preserve">Plantio de grama esmeralda em placas (jardins e canteiros)</t>
  </si>
  <si>
    <t xml:space="preserve"> 15.4 </t>
  </si>
  <si>
    <t xml:space="preserve">Limpeza final da obra</t>
  </si>
  <si>
    <t xml:space="preserve">ADMINISTRAÇÃO LOCAL</t>
  </si>
  <si>
    <t xml:space="preserve">16.1</t>
  </si>
  <si>
    <t xml:space="preserve">un</t>
  </si>
  <si>
    <t xml:space="preserve">Total de materiais:</t>
  </si>
  <si>
    <t xml:space="preserve">R$</t>
  </si>
  <si>
    <t xml:space="preserve">Total de mão de obra:</t>
  </si>
  <si>
    <t xml:space="preserve">Subtotal MAT+MO+AdmLocal</t>
  </si>
  <si>
    <t xml:space="preserve">Total do BDI</t>
  </si>
  <si>
    <t xml:space="preserve">(          %):</t>
  </si>
  <si>
    <t xml:space="preserve">Total final da obra:</t>
  </si>
  <si>
    <t xml:space="preserve">Logotipo da empresa</t>
  </si>
  <si>
    <t xml:space="preserve">C R O N O G R A M A  F I S I C O  F I N A N C E I R O</t>
  </si>
  <si>
    <t xml:space="preserve">VALOR (R$)</t>
  </si>
  <si>
    <t xml:space="preserve">MÊS 1</t>
  </si>
  <si>
    <t xml:space="preserve">MÊS 2</t>
  </si>
  <si>
    <t xml:space="preserve">MÊS 3</t>
  </si>
  <si>
    <t xml:space="preserve">MÊS 4</t>
  </si>
  <si>
    <t xml:space="preserve">MÊS 5</t>
  </si>
  <si>
    <t xml:space="preserve">MÊS 6</t>
  </si>
  <si>
    <t xml:space="preserve">MÊS 7</t>
  </si>
  <si>
    <t xml:space="preserve">TOTAL</t>
  </si>
  <si>
    <t xml:space="preserve">ITENS</t>
  </si>
  <si>
    <t xml:space="preserve">DESCRIÇÃO DOS SERVIÇOS</t>
  </si>
  <si>
    <t xml:space="preserve">IMPLANTAÇÃO</t>
  </si>
  <si>
    <t xml:space="preserve">TOTAL IMPLANTAÇÃO</t>
  </si>
  <si>
    <t xml:space="preserve">SUB-TOTAL</t>
  </si>
  <si>
    <t xml:space="preserve">ADMINISTRAÇÃO LOCAL DA OBRA</t>
  </si>
  <si>
    <t xml:space="preserve">BDI (            %)</t>
  </si>
  <si>
    <t xml:space="preserve">T O T A L  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</si>
</sst>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(* #,##0.00_);_(* \(#,##0.00\);_(* \-??_);_(@_)"/>
    <numFmt numFmtId="166" formatCode="0.00%"/>
    <numFmt numFmtId="167" formatCode="dd/mm/yy"/>
    <numFmt numFmtId="168" formatCode="#,##0.00"/>
    <numFmt numFmtId="169" formatCode="General"/>
    <numFmt numFmtId="170" formatCode="_-* #,##0.00_-;\-* #,##0.00_-;_-* \-??_-;_-@_-"/>
  </numFmts>
  <fonts count="2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sz val="10"/>
      <color rgb="FF00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2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2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1"/>
      <color rgb="FF00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sz val="12"/>
      <color rgb="FF000000"/>
      <name val="Arial"/>
      <family val="1"/>
      <charset val="1"/>
    </font>
    <font>
      <sz val="11"/>
      <color rgb="FF000000"/>
      <name val="Calibri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9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CCFFFF"/>
      </patternFill>
    </fill>
    <fill>
      <patternFill patternType="solid">
        <fgColor rgb="FFC0C0C0"/>
        <bgColor rgb="FFCCCCCC"/>
      </patternFill>
    </fill>
    <fill>
      <patternFill patternType="solid">
        <fgColor rgb="FF333399"/>
        <bgColor rgb="FF003366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hair"/>
      <diagonal/>
    </border>
    <border diagonalUp="false" diagonalDown="false">
      <left style="thin">
        <color rgb="FFCCCCCC"/>
      </left>
      <right style="thin">
        <color rgb="FFCCCCCC"/>
      </right>
      <top style="thin"/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 style="thin">
        <color rgb="FFCCCCCC"/>
      </left>
      <right style="thin">
        <color rgb="FFCCCCCC"/>
      </right>
      <top style="hair"/>
      <bottom style="thin">
        <color rgb="FFCCCCCC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0" xfId="21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4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2" borderId="0" xfId="2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8" fillId="2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9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1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2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3" borderId="1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1" fillId="3" borderId="1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1" fillId="3" borderId="1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1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1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1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1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21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8" fontId="9" fillId="0" borderId="0" xfId="21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1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1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1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2" fillId="0" borderId="2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2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2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0" borderId="0" xfId="21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8" fillId="0" borderId="0" xfId="21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13" fillId="0" borderId="3" xfId="21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13" fillId="0" borderId="3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3" fillId="0" borderId="3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6" fillId="0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3" fillId="0" borderId="4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6" fillId="2" borderId="5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4" fillId="0" borderId="6" xfId="21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14" fillId="0" borderId="6" xfId="21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7" fillId="2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8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22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6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7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8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9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10" xfId="2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2" borderId="0" xfId="2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7" fillId="0" borderId="0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1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0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2" borderId="0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1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2" xfId="22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2" borderId="13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0" borderId="13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0" borderId="14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4" borderId="15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1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2" fillId="4" borderId="15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15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1" fillId="0" borderId="1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4" borderId="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4" borderId="8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4" borderId="9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15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22" fillId="0" borderId="15" xfId="22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2" fillId="0" borderId="15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4" fillId="0" borderId="15" xfId="23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24" fillId="0" borderId="15" xfId="23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9" fontId="22" fillId="0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1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3" fillId="0" borderId="15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4" fillId="5" borderId="15" xfId="23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2" fillId="0" borderId="15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4" borderId="15" xfId="22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21" fillId="4" borderId="15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1" fillId="4" borderId="15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22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21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  <cellStyle name="Normal 2" xfId="21"/>
    <cellStyle name="Normal 5" xfId="22"/>
    <cellStyle name="Vírgula 2 3" xfId="23"/>
  </cellStyles>
  <dxfs count="1">
    <dxf/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199"/>
  <sheetViews>
    <sheetView showFormulas="false" showGridLines="true" showRowColHeaders="true" showZeros="true" rightToLeft="false" tabSelected="true" showOutlineSymbols="false" defaultGridColor="true" view="normal" topLeftCell="A1" colorId="64" zoomScale="90" zoomScaleNormal="90" zoomScalePageLayoutView="100" workbookViewId="0">
      <selection pane="topLeft" activeCell="A10" activeCellId="0" sqref="A10"/>
    </sheetView>
  </sheetViews>
  <sheetFormatPr defaultColWidth="9.5" defaultRowHeight="12.8" zeroHeight="false" outlineLevelRow="0" outlineLevelCol="0"/>
  <cols>
    <col collapsed="false" customWidth="true" hidden="false" outlineLevel="0" max="1" min="1" style="0" width="12.04"/>
    <col collapsed="false" customWidth="true" hidden="false" outlineLevel="0" max="2" min="2" style="0" width="65.81"/>
    <col collapsed="false" customWidth="true" hidden="false" outlineLevel="0" max="3" min="3" style="0" width="5.48"/>
    <col collapsed="false" customWidth="true" hidden="false" outlineLevel="0" max="9" min="4" style="0" width="10.97"/>
    <col collapsed="false" customWidth="true" hidden="false" outlineLevel="0" max="10" min="10" style="0" width="13.43"/>
    <col collapsed="false" customWidth="true" hidden="false" outlineLevel="0" max="11" min="11" style="0" width="14.66"/>
    <col collapsed="false" customWidth="true" hidden="false" outlineLevel="0" max="1024" min="1021" style="0" width="11.52"/>
  </cols>
  <sheetData>
    <row r="1" customFormat="false" ht="39.8" hidden="false" customHeight="true" outlineLevel="0" collapsed="false">
      <c r="A1" s="1" t="s">
        <v>0</v>
      </c>
      <c r="B1" s="2" t="s">
        <v>1</v>
      </c>
      <c r="C1" s="3"/>
      <c r="D1" s="1"/>
      <c r="E1" s="3"/>
      <c r="F1" s="1"/>
      <c r="G1" s="1"/>
      <c r="H1" s="4"/>
      <c r="I1" s="5"/>
      <c r="J1" s="1"/>
    </row>
    <row r="2" customFormat="false" ht="13.8" hidden="false" customHeight="false" outlineLevel="0" collapsed="false">
      <c r="A2" s="1"/>
      <c r="B2" s="6"/>
      <c r="C2" s="3"/>
      <c r="D2" s="1"/>
      <c r="E2" s="3"/>
      <c r="F2" s="1"/>
      <c r="G2" s="1"/>
      <c r="H2" s="4"/>
      <c r="I2" s="5"/>
      <c r="J2" s="1"/>
    </row>
    <row r="3" customFormat="false" ht="14.15" hidden="false" customHeight="false" outlineLevel="0" collapsed="false">
      <c r="A3" s="7" t="s">
        <v>2</v>
      </c>
      <c r="B3" s="8" t="s">
        <v>3</v>
      </c>
      <c r="C3" s="3"/>
      <c r="D3" s="1"/>
      <c r="E3" s="3"/>
      <c r="F3" s="1"/>
      <c r="G3" s="1"/>
      <c r="H3" s="4" t="s">
        <v>4</v>
      </c>
      <c r="I3" s="5"/>
      <c r="J3" s="1"/>
    </row>
    <row r="4" customFormat="false" ht="12.8" hidden="false" customHeight="false" outlineLevel="0" collapsed="false">
      <c r="A4" s="9" t="s">
        <v>5</v>
      </c>
      <c r="B4" s="10" t="s">
        <v>6</v>
      </c>
      <c r="C4" s="11"/>
      <c r="D4" s="8"/>
      <c r="E4" s="11"/>
      <c r="F4" s="8"/>
      <c r="G4" s="8"/>
      <c r="H4" s="12" t="s">
        <v>7</v>
      </c>
      <c r="I4" s="13"/>
      <c r="J4" s="8"/>
    </row>
    <row r="5" customFormat="false" ht="12.8" hidden="false" customHeight="false" outlineLevel="0" collapsed="false">
      <c r="A5" s="9" t="s">
        <v>8</v>
      </c>
      <c r="B5" s="8"/>
      <c r="C5" s="11"/>
      <c r="D5" s="8"/>
      <c r="E5" s="11"/>
      <c r="F5" s="8"/>
      <c r="G5" s="8"/>
      <c r="H5" s="11"/>
      <c r="I5" s="8"/>
      <c r="J5" s="8"/>
    </row>
    <row r="6" customFormat="false" ht="12.8" hidden="false" customHeight="false" outlineLevel="0" collapsed="false">
      <c r="A6" s="9"/>
      <c r="B6" s="14"/>
      <c r="C6" s="11"/>
      <c r="D6" s="8"/>
      <c r="E6" s="11"/>
      <c r="F6" s="8"/>
      <c r="G6" s="8"/>
      <c r="H6" s="11"/>
      <c r="I6" s="8"/>
      <c r="J6" s="8"/>
    </row>
    <row r="7" customFormat="false" ht="12.8" hidden="false" customHeight="false" outlineLevel="0" collapsed="false">
      <c r="A7" s="9"/>
      <c r="B7" s="15"/>
      <c r="C7" s="11"/>
      <c r="D7" s="8"/>
      <c r="E7" s="11"/>
      <c r="F7" s="8"/>
      <c r="G7" s="8"/>
      <c r="H7" s="11"/>
      <c r="I7" s="8"/>
      <c r="J7" s="8"/>
    </row>
    <row r="8" customFormat="false" ht="27.35" hidden="false" customHeight="true" outlineLevel="0" collapsed="false">
      <c r="A8" s="16"/>
      <c r="B8" s="16"/>
      <c r="C8" s="16"/>
      <c r="D8" s="16" t="s">
        <v>9</v>
      </c>
    </row>
    <row r="9" customFormat="false" ht="60.5" hidden="false" customHeight="true" outlineLevel="0" collapsed="false">
      <c r="A9" s="17" t="s">
        <v>10</v>
      </c>
      <c r="B9" s="17"/>
      <c r="C9" s="17"/>
      <c r="D9" s="17"/>
      <c r="E9" s="17"/>
      <c r="F9" s="17"/>
      <c r="G9" s="17"/>
      <c r="H9" s="17"/>
      <c r="I9" s="17"/>
      <c r="J9" s="17"/>
    </row>
    <row r="10" customFormat="false" ht="15" hidden="false" customHeight="true" outlineLevel="0" collapsed="false">
      <c r="A10" s="18" t="s">
        <v>11</v>
      </c>
      <c r="B10" s="18" t="s">
        <v>12</v>
      </c>
      <c r="C10" s="19" t="s">
        <v>13</v>
      </c>
      <c r="D10" s="20" t="s">
        <v>14</v>
      </c>
      <c r="E10" s="19" t="s">
        <v>15</v>
      </c>
      <c r="F10" s="19"/>
      <c r="G10" s="19"/>
      <c r="H10" s="19" t="s">
        <v>16</v>
      </c>
      <c r="I10" s="19"/>
      <c r="J10" s="19"/>
    </row>
    <row r="11" customFormat="false" ht="15" hidden="false" customHeight="true" outlineLevel="0" collapsed="false">
      <c r="A11" s="18"/>
      <c r="B11" s="18"/>
      <c r="C11" s="18"/>
      <c r="D11" s="18"/>
      <c r="E11" s="20" t="s">
        <v>17</v>
      </c>
      <c r="F11" s="20" t="s">
        <v>18</v>
      </c>
      <c r="G11" s="20" t="s">
        <v>16</v>
      </c>
      <c r="H11" s="20" t="s">
        <v>17</v>
      </c>
      <c r="I11" s="20" t="s">
        <v>18</v>
      </c>
      <c r="J11" s="20" t="s">
        <v>16</v>
      </c>
    </row>
    <row r="12" customFormat="false" ht="24" hidden="false" customHeight="true" outlineLevel="0" collapsed="false">
      <c r="A12" s="21" t="s">
        <v>19</v>
      </c>
      <c r="B12" s="21" t="s">
        <v>20</v>
      </c>
      <c r="C12" s="21"/>
      <c r="D12" s="22"/>
      <c r="E12" s="21"/>
      <c r="F12" s="21"/>
      <c r="G12" s="21"/>
      <c r="H12" s="21"/>
      <c r="I12" s="21"/>
      <c r="J12" s="23"/>
    </row>
    <row r="13" customFormat="false" ht="24" hidden="false" customHeight="true" outlineLevel="0" collapsed="false">
      <c r="A13" s="24" t="s">
        <v>21</v>
      </c>
      <c r="B13" s="24" t="s">
        <v>22</v>
      </c>
      <c r="C13" s="25" t="s">
        <v>23</v>
      </c>
      <c r="D13" s="26" t="n">
        <v>14</v>
      </c>
      <c r="E13" s="27"/>
      <c r="F13" s="27"/>
      <c r="G13" s="27"/>
      <c r="H13" s="27"/>
      <c r="I13" s="27"/>
      <c r="J13" s="27"/>
    </row>
    <row r="14" customFormat="false" ht="24" hidden="false" customHeight="true" outlineLevel="0" collapsed="false">
      <c r="A14" s="24" t="s">
        <v>24</v>
      </c>
      <c r="B14" s="24" t="s">
        <v>25</v>
      </c>
      <c r="C14" s="25" t="s">
        <v>23</v>
      </c>
      <c r="D14" s="26" t="n">
        <v>92.16</v>
      </c>
      <c r="E14" s="27"/>
      <c r="F14" s="27"/>
      <c r="G14" s="27"/>
      <c r="H14" s="27"/>
      <c r="I14" s="27"/>
      <c r="J14" s="27"/>
    </row>
    <row r="15" customFormat="false" ht="24" hidden="false" customHeight="true" outlineLevel="0" collapsed="false">
      <c r="A15" s="24" t="s">
        <v>26</v>
      </c>
      <c r="B15" s="24" t="s">
        <v>27</v>
      </c>
      <c r="C15" s="25" t="s">
        <v>28</v>
      </c>
      <c r="D15" s="26" t="n">
        <v>7.67</v>
      </c>
      <c r="E15" s="27"/>
      <c r="F15" s="27"/>
      <c r="G15" s="27"/>
      <c r="H15" s="27"/>
      <c r="I15" s="27"/>
      <c r="J15" s="27"/>
    </row>
    <row r="16" customFormat="false" ht="24" hidden="false" customHeight="true" outlineLevel="0" collapsed="false">
      <c r="A16" s="24" t="s">
        <v>29</v>
      </c>
      <c r="B16" s="24" t="s">
        <v>30</v>
      </c>
      <c r="C16" s="25" t="s">
        <v>31</v>
      </c>
      <c r="D16" s="26" t="n">
        <v>2</v>
      </c>
      <c r="E16" s="27"/>
      <c r="F16" s="27"/>
      <c r="G16" s="27"/>
      <c r="H16" s="27"/>
      <c r="I16" s="27"/>
      <c r="J16" s="27"/>
    </row>
    <row r="17" customFormat="false" ht="24" hidden="false" customHeight="true" outlineLevel="0" collapsed="false">
      <c r="A17" s="24" t="s">
        <v>32</v>
      </c>
      <c r="B17" s="24" t="s">
        <v>33</v>
      </c>
      <c r="C17" s="25" t="s">
        <v>28</v>
      </c>
      <c r="D17" s="26" t="n">
        <v>0.64</v>
      </c>
      <c r="E17" s="27"/>
      <c r="F17" s="27"/>
      <c r="G17" s="27"/>
      <c r="H17" s="27"/>
      <c r="I17" s="27"/>
      <c r="J17" s="27"/>
    </row>
    <row r="18" customFormat="false" ht="24" hidden="false" customHeight="true" outlineLevel="0" collapsed="false">
      <c r="A18" s="24" t="s">
        <v>34</v>
      </c>
      <c r="B18" s="24" t="s">
        <v>35</v>
      </c>
      <c r="C18" s="25" t="s">
        <v>28</v>
      </c>
      <c r="D18" s="26" t="n">
        <v>9.18</v>
      </c>
      <c r="E18" s="27"/>
      <c r="F18" s="27"/>
      <c r="G18" s="27"/>
      <c r="H18" s="27"/>
      <c r="I18" s="27"/>
      <c r="J18" s="27"/>
    </row>
    <row r="19" customFormat="false" ht="24" hidden="false" customHeight="true" outlineLevel="0" collapsed="false">
      <c r="A19" s="24" t="s">
        <v>36</v>
      </c>
      <c r="B19" s="24" t="s">
        <v>37</v>
      </c>
      <c r="C19" s="25" t="s">
        <v>28</v>
      </c>
      <c r="D19" s="26" t="n">
        <v>21.1</v>
      </c>
      <c r="E19" s="27"/>
      <c r="F19" s="27"/>
      <c r="G19" s="27"/>
      <c r="H19" s="27"/>
      <c r="I19" s="27"/>
      <c r="J19" s="27"/>
    </row>
    <row r="20" customFormat="false" ht="24" hidden="false" customHeight="true" outlineLevel="0" collapsed="false">
      <c r="A20" s="24" t="s">
        <v>38</v>
      </c>
      <c r="B20" s="24" t="s">
        <v>39</v>
      </c>
      <c r="C20" s="25" t="s">
        <v>28</v>
      </c>
      <c r="D20" s="26" t="n">
        <v>21.1</v>
      </c>
      <c r="E20" s="27"/>
      <c r="F20" s="27"/>
      <c r="G20" s="27"/>
      <c r="H20" s="27"/>
      <c r="I20" s="27"/>
      <c r="J20" s="27"/>
    </row>
    <row r="21" customFormat="false" ht="24" hidden="false" customHeight="true" outlineLevel="0" collapsed="false">
      <c r="A21" s="21" t="s">
        <v>40</v>
      </c>
      <c r="B21" s="21" t="s">
        <v>41</v>
      </c>
      <c r="C21" s="21"/>
      <c r="D21" s="22"/>
      <c r="E21" s="21"/>
      <c r="F21" s="21"/>
      <c r="G21" s="21"/>
      <c r="H21" s="21"/>
      <c r="I21" s="21"/>
      <c r="J21" s="23"/>
    </row>
    <row r="22" customFormat="false" ht="24" hidden="false" customHeight="true" outlineLevel="0" collapsed="false">
      <c r="A22" s="24" t="s">
        <v>42</v>
      </c>
      <c r="B22" s="24" t="s">
        <v>43</v>
      </c>
      <c r="C22" s="25" t="s">
        <v>44</v>
      </c>
      <c r="D22" s="26" t="n">
        <v>7</v>
      </c>
      <c r="E22" s="27"/>
      <c r="F22" s="27"/>
      <c r="G22" s="27"/>
      <c r="H22" s="27"/>
      <c r="I22" s="27"/>
      <c r="J22" s="27"/>
    </row>
    <row r="23" customFormat="false" ht="24" hidden="false" customHeight="true" outlineLevel="0" collapsed="false">
      <c r="A23" s="24" t="s">
        <v>45</v>
      </c>
      <c r="B23" s="24" t="s">
        <v>46</v>
      </c>
      <c r="C23" s="25" t="s">
        <v>23</v>
      </c>
      <c r="D23" s="26" t="n">
        <v>1</v>
      </c>
      <c r="E23" s="27"/>
      <c r="F23" s="27"/>
      <c r="G23" s="27"/>
      <c r="H23" s="27"/>
      <c r="I23" s="27"/>
      <c r="J23" s="27"/>
    </row>
    <row r="24" customFormat="false" ht="36" hidden="false" customHeight="true" outlineLevel="0" collapsed="false">
      <c r="A24" s="24" t="s">
        <v>47</v>
      </c>
      <c r="B24" s="24" t="s">
        <v>48</v>
      </c>
      <c r="C24" s="25" t="s">
        <v>31</v>
      </c>
      <c r="D24" s="26" t="n">
        <v>1</v>
      </c>
      <c r="E24" s="27"/>
      <c r="F24" s="27"/>
      <c r="G24" s="27"/>
      <c r="H24" s="27"/>
      <c r="I24" s="27"/>
      <c r="J24" s="27"/>
    </row>
    <row r="25" customFormat="false" ht="24" hidden="false" customHeight="true" outlineLevel="0" collapsed="false">
      <c r="A25" s="24" t="s">
        <v>49</v>
      </c>
      <c r="B25" s="24" t="s">
        <v>50</v>
      </c>
      <c r="C25" s="25" t="s">
        <v>31</v>
      </c>
      <c r="D25" s="26" t="n">
        <v>1</v>
      </c>
      <c r="E25" s="27"/>
      <c r="F25" s="27"/>
      <c r="G25" s="27"/>
      <c r="H25" s="27"/>
      <c r="I25" s="27"/>
      <c r="J25" s="27"/>
    </row>
    <row r="26" customFormat="false" ht="24" hidden="false" customHeight="true" outlineLevel="0" collapsed="false">
      <c r="A26" s="24" t="s">
        <v>51</v>
      </c>
      <c r="B26" s="24" t="s">
        <v>52</v>
      </c>
      <c r="C26" s="25" t="s">
        <v>23</v>
      </c>
      <c r="D26" s="26" t="n">
        <v>6</v>
      </c>
      <c r="E26" s="27"/>
      <c r="F26" s="27"/>
      <c r="G26" s="27"/>
      <c r="H26" s="27"/>
      <c r="I26" s="27"/>
      <c r="J26" s="27"/>
    </row>
    <row r="27" customFormat="false" ht="36" hidden="false" customHeight="true" outlineLevel="0" collapsed="false">
      <c r="A27" s="24" t="s">
        <v>53</v>
      </c>
      <c r="B27" s="24" t="s">
        <v>54</v>
      </c>
      <c r="C27" s="25" t="s">
        <v>55</v>
      </c>
      <c r="D27" s="26" t="n">
        <v>35</v>
      </c>
      <c r="E27" s="27"/>
      <c r="F27" s="27"/>
      <c r="G27" s="27"/>
      <c r="H27" s="27"/>
      <c r="I27" s="27"/>
      <c r="J27" s="27"/>
    </row>
    <row r="28" customFormat="false" ht="24" hidden="false" customHeight="true" outlineLevel="0" collapsed="false">
      <c r="A28" s="24" t="s">
        <v>56</v>
      </c>
      <c r="B28" s="24" t="s">
        <v>57</v>
      </c>
      <c r="C28" s="25" t="s">
        <v>23</v>
      </c>
      <c r="D28" s="26" t="n">
        <v>40</v>
      </c>
      <c r="E28" s="27"/>
      <c r="F28" s="27"/>
      <c r="G28" s="27"/>
      <c r="H28" s="27"/>
      <c r="I28" s="27"/>
      <c r="J28" s="27"/>
    </row>
    <row r="29" customFormat="false" ht="24" hidden="false" customHeight="true" outlineLevel="0" collapsed="false">
      <c r="A29" s="21" t="s">
        <v>58</v>
      </c>
      <c r="B29" s="21" t="s">
        <v>59</v>
      </c>
      <c r="C29" s="21"/>
      <c r="D29" s="22"/>
      <c r="E29" s="21"/>
      <c r="F29" s="21"/>
      <c r="G29" s="21"/>
      <c r="H29" s="21"/>
      <c r="I29" s="21"/>
      <c r="J29" s="23"/>
    </row>
    <row r="30" customFormat="false" ht="24" hidden="false" customHeight="true" outlineLevel="0" collapsed="false">
      <c r="A30" s="24" t="s">
        <v>60</v>
      </c>
      <c r="B30" s="24" t="s">
        <v>61</v>
      </c>
      <c r="C30" s="25" t="s">
        <v>28</v>
      </c>
      <c r="D30" s="26" t="n">
        <v>35.95</v>
      </c>
      <c r="E30" s="27"/>
      <c r="F30" s="27"/>
      <c r="G30" s="27"/>
      <c r="H30" s="27"/>
      <c r="I30" s="27"/>
      <c r="J30" s="27"/>
    </row>
    <row r="31" customFormat="false" ht="24" hidden="false" customHeight="true" outlineLevel="0" collapsed="false">
      <c r="A31" s="24" t="s">
        <v>62</v>
      </c>
      <c r="B31" s="24" t="s">
        <v>35</v>
      </c>
      <c r="C31" s="25" t="s">
        <v>28</v>
      </c>
      <c r="D31" s="26" t="n">
        <v>27.24</v>
      </c>
      <c r="E31" s="27"/>
      <c r="F31" s="27"/>
      <c r="G31" s="27"/>
      <c r="H31" s="27"/>
      <c r="I31" s="27"/>
      <c r="J31" s="27"/>
    </row>
    <row r="32" customFormat="false" ht="24" hidden="false" customHeight="true" outlineLevel="0" collapsed="false">
      <c r="A32" s="24" t="s">
        <v>63</v>
      </c>
      <c r="B32" s="24" t="s">
        <v>64</v>
      </c>
      <c r="C32" s="25" t="s">
        <v>23</v>
      </c>
      <c r="D32" s="26" t="n">
        <v>13.44</v>
      </c>
      <c r="E32" s="27"/>
      <c r="F32" s="27"/>
      <c r="G32" s="27"/>
      <c r="H32" s="27"/>
      <c r="I32" s="27"/>
      <c r="J32" s="27"/>
    </row>
    <row r="33" customFormat="false" ht="24" hidden="false" customHeight="true" outlineLevel="0" collapsed="false">
      <c r="A33" s="24" t="s">
        <v>65</v>
      </c>
      <c r="B33" s="24" t="s">
        <v>66</v>
      </c>
      <c r="C33" s="25" t="s">
        <v>23</v>
      </c>
      <c r="D33" s="26" t="n">
        <v>71.26</v>
      </c>
      <c r="E33" s="27"/>
      <c r="F33" s="27"/>
      <c r="G33" s="27"/>
      <c r="H33" s="27"/>
      <c r="I33" s="27"/>
      <c r="J33" s="27"/>
    </row>
    <row r="34" customFormat="false" ht="24" hidden="false" customHeight="true" outlineLevel="0" collapsed="false">
      <c r="A34" s="24" t="s">
        <v>67</v>
      </c>
      <c r="B34" s="24" t="s">
        <v>68</v>
      </c>
      <c r="C34" s="25" t="s">
        <v>69</v>
      </c>
      <c r="D34" s="26" t="n">
        <v>498</v>
      </c>
      <c r="E34" s="27"/>
      <c r="F34" s="27"/>
      <c r="G34" s="27"/>
      <c r="H34" s="27"/>
      <c r="I34" s="27"/>
      <c r="J34" s="27"/>
    </row>
    <row r="35" customFormat="false" ht="24" hidden="false" customHeight="true" outlineLevel="0" collapsed="false">
      <c r="A35" s="24" t="s">
        <v>70</v>
      </c>
      <c r="B35" s="24" t="s">
        <v>71</v>
      </c>
      <c r="C35" s="25" t="s">
        <v>69</v>
      </c>
      <c r="D35" s="26" t="n">
        <v>34</v>
      </c>
      <c r="E35" s="27"/>
      <c r="F35" s="27"/>
      <c r="G35" s="27"/>
      <c r="H35" s="27"/>
      <c r="I35" s="27"/>
      <c r="J35" s="27"/>
    </row>
    <row r="36" customFormat="false" ht="24" hidden="false" customHeight="true" outlineLevel="0" collapsed="false">
      <c r="A36" s="24" t="s">
        <v>72</v>
      </c>
      <c r="B36" s="24" t="s">
        <v>73</v>
      </c>
      <c r="C36" s="25" t="s">
        <v>23</v>
      </c>
      <c r="D36" s="26" t="n">
        <v>13.44</v>
      </c>
      <c r="E36" s="27"/>
      <c r="F36" s="27"/>
      <c r="G36" s="27"/>
      <c r="H36" s="27"/>
      <c r="I36" s="27"/>
      <c r="J36" s="27"/>
    </row>
    <row r="37" customFormat="false" ht="36" hidden="false" customHeight="true" outlineLevel="0" collapsed="false">
      <c r="A37" s="24" t="s">
        <v>74</v>
      </c>
      <c r="B37" s="24" t="s">
        <v>75</v>
      </c>
      <c r="C37" s="25" t="s">
        <v>28</v>
      </c>
      <c r="D37" s="26" t="n">
        <v>8.71</v>
      </c>
      <c r="E37" s="27"/>
      <c r="F37" s="27"/>
      <c r="G37" s="27"/>
      <c r="H37" s="27"/>
      <c r="I37" s="27"/>
      <c r="J37" s="27"/>
    </row>
    <row r="38" customFormat="false" ht="24" hidden="false" customHeight="true" outlineLevel="0" collapsed="false">
      <c r="A38" s="24" t="s">
        <v>76</v>
      </c>
      <c r="B38" s="24" t="s">
        <v>77</v>
      </c>
      <c r="C38" s="25" t="s">
        <v>28</v>
      </c>
      <c r="D38" s="26" t="n">
        <v>1.19</v>
      </c>
      <c r="E38" s="27"/>
      <c r="F38" s="27"/>
      <c r="G38" s="27"/>
      <c r="H38" s="27"/>
      <c r="I38" s="27"/>
      <c r="J38" s="27"/>
    </row>
    <row r="39" customFormat="false" ht="24" hidden="false" customHeight="true" outlineLevel="0" collapsed="false">
      <c r="A39" s="24" t="s">
        <v>78</v>
      </c>
      <c r="B39" s="24" t="s">
        <v>79</v>
      </c>
      <c r="C39" s="25" t="s">
        <v>23</v>
      </c>
      <c r="D39" s="26" t="n">
        <v>9.74</v>
      </c>
      <c r="E39" s="27"/>
      <c r="F39" s="27"/>
      <c r="G39" s="27"/>
      <c r="H39" s="27"/>
      <c r="I39" s="27"/>
      <c r="J39" s="27"/>
    </row>
    <row r="40" customFormat="false" ht="24" hidden="false" customHeight="true" outlineLevel="0" collapsed="false">
      <c r="A40" s="24" t="s">
        <v>80</v>
      </c>
      <c r="B40" s="24" t="s">
        <v>81</v>
      </c>
      <c r="C40" s="25" t="s">
        <v>28</v>
      </c>
      <c r="D40" s="26" t="n">
        <v>8.71</v>
      </c>
      <c r="E40" s="27"/>
      <c r="F40" s="27"/>
      <c r="G40" s="27"/>
      <c r="H40" s="27"/>
      <c r="I40" s="27"/>
      <c r="J40" s="27"/>
    </row>
    <row r="41" customFormat="false" ht="60" hidden="false" customHeight="true" outlineLevel="0" collapsed="false">
      <c r="A41" s="24" t="s">
        <v>82</v>
      </c>
      <c r="B41" s="24" t="s">
        <v>83</v>
      </c>
      <c r="C41" s="25" t="s">
        <v>23</v>
      </c>
      <c r="D41" s="26" t="n">
        <v>9.18</v>
      </c>
      <c r="E41" s="27"/>
      <c r="F41" s="27"/>
      <c r="G41" s="27"/>
      <c r="H41" s="27"/>
      <c r="I41" s="27"/>
      <c r="J41" s="27"/>
    </row>
    <row r="42" customFormat="false" ht="24" hidden="false" customHeight="true" outlineLevel="0" collapsed="false">
      <c r="A42" s="24" t="s">
        <v>84</v>
      </c>
      <c r="B42" s="24" t="s">
        <v>85</v>
      </c>
      <c r="C42" s="25" t="s">
        <v>31</v>
      </c>
      <c r="D42" s="26" t="n">
        <v>16</v>
      </c>
      <c r="E42" s="27"/>
      <c r="F42" s="27"/>
      <c r="G42" s="27"/>
      <c r="H42" s="27"/>
      <c r="I42" s="27"/>
      <c r="J42" s="27"/>
    </row>
    <row r="43" customFormat="false" ht="24" hidden="false" customHeight="true" outlineLevel="0" collapsed="false">
      <c r="A43" s="24" t="s">
        <v>86</v>
      </c>
      <c r="B43" s="24" t="s">
        <v>87</v>
      </c>
      <c r="C43" s="25" t="s">
        <v>88</v>
      </c>
      <c r="D43" s="26" t="n">
        <v>1</v>
      </c>
      <c r="E43" s="27"/>
      <c r="F43" s="27"/>
      <c r="G43" s="27"/>
      <c r="H43" s="27"/>
      <c r="I43" s="27"/>
      <c r="J43" s="27"/>
    </row>
    <row r="44" customFormat="false" ht="24" hidden="false" customHeight="true" outlineLevel="0" collapsed="false">
      <c r="A44" s="24" t="s">
        <v>89</v>
      </c>
      <c r="B44" s="24" t="s">
        <v>90</v>
      </c>
      <c r="C44" s="25" t="s">
        <v>55</v>
      </c>
      <c r="D44" s="26" t="n">
        <v>192</v>
      </c>
      <c r="E44" s="27"/>
      <c r="F44" s="27"/>
      <c r="G44" s="27"/>
      <c r="H44" s="27"/>
      <c r="I44" s="27"/>
      <c r="J44" s="27"/>
    </row>
    <row r="45" customFormat="false" ht="24" hidden="false" customHeight="true" outlineLevel="0" collapsed="false">
      <c r="A45" s="24" t="s">
        <v>91</v>
      </c>
      <c r="B45" s="24" t="s">
        <v>92</v>
      </c>
      <c r="C45" s="25" t="s">
        <v>23</v>
      </c>
      <c r="D45" s="26" t="n">
        <v>18.4</v>
      </c>
      <c r="E45" s="27"/>
      <c r="F45" s="27"/>
      <c r="G45" s="27"/>
      <c r="H45" s="27"/>
      <c r="I45" s="27"/>
      <c r="J45" s="27"/>
    </row>
    <row r="46" customFormat="false" ht="24" hidden="false" customHeight="true" outlineLevel="0" collapsed="false">
      <c r="A46" s="21" t="s">
        <v>93</v>
      </c>
      <c r="B46" s="21" t="s">
        <v>94</v>
      </c>
      <c r="C46" s="21"/>
      <c r="D46" s="22"/>
      <c r="E46" s="21"/>
      <c r="F46" s="21"/>
      <c r="G46" s="21"/>
      <c r="H46" s="21"/>
      <c r="I46" s="21"/>
      <c r="J46" s="23"/>
    </row>
    <row r="47" customFormat="false" ht="24" hidden="false" customHeight="true" outlineLevel="0" collapsed="false">
      <c r="A47" s="24" t="s">
        <v>95</v>
      </c>
      <c r="B47" s="24" t="s">
        <v>96</v>
      </c>
      <c r="C47" s="25" t="s">
        <v>23</v>
      </c>
      <c r="D47" s="26" t="n">
        <v>30.27</v>
      </c>
      <c r="E47" s="27"/>
      <c r="F47" s="27"/>
      <c r="G47" s="27"/>
      <c r="H47" s="27"/>
      <c r="I47" s="27"/>
      <c r="J47" s="27"/>
    </row>
    <row r="48" customFormat="false" ht="24" hidden="false" customHeight="true" outlineLevel="0" collapsed="false">
      <c r="A48" s="24" t="s">
        <v>97</v>
      </c>
      <c r="B48" s="24" t="s">
        <v>98</v>
      </c>
      <c r="C48" s="25" t="s">
        <v>28</v>
      </c>
      <c r="D48" s="26" t="n">
        <v>1.8</v>
      </c>
      <c r="E48" s="27"/>
      <c r="F48" s="27"/>
      <c r="G48" s="27"/>
      <c r="H48" s="27"/>
      <c r="I48" s="27"/>
      <c r="J48" s="27"/>
    </row>
    <row r="49" customFormat="false" ht="24" hidden="false" customHeight="true" outlineLevel="0" collapsed="false">
      <c r="A49" s="24" t="s">
        <v>99</v>
      </c>
      <c r="B49" s="24" t="s">
        <v>100</v>
      </c>
      <c r="C49" s="25" t="s">
        <v>28</v>
      </c>
      <c r="D49" s="26" t="n">
        <v>1.8</v>
      </c>
      <c r="E49" s="27"/>
      <c r="F49" s="27"/>
      <c r="G49" s="27"/>
      <c r="H49" s="27"/>
      <c r="I49" s="27"/>
      <c r="J49" s="27"/>
    </row>
    <row r="50" customFormat="false" ht="24" hidden="false" customHeight="true" outlineLevel="0" collapsed="false">
      <c r="A50" s="24" t="s">
        <v>101</v>
      </c>
      <c r="B50" s="24" t="s">
        <v>68</v>
      </c>
      <c r="C50" s="25" t="s">
        <v>69</v>
      </c>
      <c r="D50" s="26" t="n">
        <v>178</v>
      </c>
      <c r="E50" s="27"/>
      <c r="F50" s="27"/>
      <c r="G50" s="27"/>
      <c r="H50" s="27"/>
      <c r="I50" s="27"/>
      <c r="J50" s="27"/>
    </row>
    <row r="51" customFormat="false" ht="24" hidden="false" customHeight="true" outlineLevel="0" collapsed="false">
      <c r="A51" s="24" t="s">
        <v>102</v>
      </c>
      <c r="B51" s="24" t="s">
        <v>71</v>
      </c>
      <c r="C51" s="25" t="s">
        <v>69</v>
      </c>
      <c r="D51" s="26" t="n">
        <v>54</v>
      </c>
      <c r="E51" s="27"/>
      <c r="F51" s="27"/>
      <c r="G51" s="27"/>
      <c r="H51" s="27"/>
      <c r="I51" s="27"/>
      <c r="J51" s="27"/>
    </row>
    <row r="52" customFormat="false" ht="36" hidden="false" customHeight="true" outlineLevel="0" collapsed="false">
      <c r="A52" s="24" t="s">
        <v>103</v>
      </c>
      <c r="B52" s="24" t="s">
        <v>104</v>
      </c>
      <c r="C52" s="25" t="s">
        <v>23</v>
      </c>
      <c r="D52" s="26" t="n">
        <v>18.45</v>
      </c>
      <c r="E52" s="27"/>
      <c r="F52" s="27"/>
      <c r="G52" s="27"/>
      <c r="H52" s="27"/>
      <c r="I52" s="27"/>
      <c r="J52" s="27"/>
    </row>
    <row r="53" customFormat="false" ht="36" hidden="false" customHeight="true" outlineLevel="0" collapsed="false">
      <c r="A53" s="24" t="s">
        <v>105</v>
      </c>
      <c r="B53" s="24" t="s">
        <v>106</v>
      </c>
      <c r="C53" s="25" t="s">
        <v>69</v>
      </c>
      <c r="D53" s="26" t="n">
        <v>234</v>
      </c>
      <c r="E53" s="27"/>
      <c r="F53" s="27"/>
      <c r="G53" s="27"/>
      <c r="H53" s="27"/>
      <c r="I53" s="27"/>
      <c r="J53" s="27"/>
    </row>
    <row r="54" customFormat="false" ht="24" hidden="false" customHeight="true" outlineLevel="0" collapsed="false">
      <c r="A54" s="21" t="s">
        <v>107</v>
      </c>
      <c r="B54" s="21" t="s">
        <v>108</v>
      </c>
      <c r="C54" s="21"/>
      <c r="D54" s="22"/>
      <c r="E54" s="21"/>
      <c r="F54" s="21"/>
      <c r="G54" s="21"/>
      <c r="H54" s="21"/>
      <c r="I54" s="21"/>
      <c r="J54" s="23"/>
    </row>
    <row r="55" customFormat="false" ht="24" hidden="false" customHeight="true" outlineLevel="0" collapsed="false">
      <c r="A55" s="24" t="s">
        <v>109</v>
      </c>
      <c r="B55" s="24" t="s">
        <v>110</v>
      </c>
      <c r="C55" s="25" t="s">
        <v>23</v>
      </c>
      <c r="D55" s="26" t="n">
        <v>64.28</v>
      </c>
      <c r="E55" s="27"/>
      <c r="F55" s="27"/>
      <c r="G55" s="27"/>
      <c r="H55" s="27"/>
      <c r="I55" s="27"/>
      <c r="J55" s="27"/>
    </row>
    <row r="56" customFormat="false" ht="24" hidden="false" customHeight="true" outlineLevel="0" collapsed="false">
      <c r="A56" s="24" t="s">
        <v>111</v>
      </c>
      <c r="B56" s="24" t="s">
        <v>112</v>
      </c>
      <c r="C56" s="25" t="s">
        <v>28</v>
      </c>
      <c r="D56" s="26" t="n">
        <v>3.84</v>
      </c>
      <c r="E56" s="27"/>
      <c r="F56" s="27"/>
      <c r="G56" s="27"/>
      <c r="H56" s="27"/>
      <c r="I56" s="27"/>
      <c r="J56" s="27"/>
    </row>
    <row r="57" customFormat="false" ht="24" hidden="false" customHeight="true" outlineLevel="0" collapsed="false">
      <c r="A57" s="24" t="s">
        <v>113</v>
      </c>
      <c r="B57" s="24" t="s">
        <v>114</v>
      </c>
      <c r="C57" s="25" t="s">
        <v>55</v>
      </c>
      <c r="D57" s="26" t="n">
        <v>0.91</v>
      </c>
      <c r="E57" s="27"/>
      <c r="F57" s="27"/>
      <c r="G57" s="27"/>
      <c r="H57" s="27"/>
      <c r="I57" s="27"/>
      <c r="J57" s="27"/>
    </row>
    <row r="58" customFormat="false" ht="24" hidden="false" customHeight="true" outlineLevel="0" collapsed="false">
      <c r="A58" s="21" t="s">
        <v>115</v>
      </c>
      <c r="B58" s="21" t="s">
        <v>116</v>
      </c>
      <c r="C58" s="21"/>
      <c r="D58" s="22"/>
      <c r="E58" s="21"/>
      <c r="F58" s="21"/>
      <c r="G58" s="21"/>
      <c r="H58" s="21"/>
      <c r="I58" s="21"/>
      <c r="J58" s="23"/>
    </row>
    <row r="59" customFormat="false" ht="144" hidden="false" customHeight="true" outlineLevel="0" collapsed="false">
      <c r="A59" s="24" t="s">
        <v>117</v>
      </c>
      <c r="B59" s="24" t="s">
        <v>118</v>
      </c>
      <c r="C59" s="25" t="s">
        <v>23</v>
      </c>
      <c r="D59" s="26" t="n">
        <v>35.63</v>
      </c>
      <c r="E59" s="27"/>
      <c r="F59" s="27"/>
      <c r="G59" s="27"/>
      <c r="H59" s="27"/>
      <c r="I59" s="27"/>
      <c r="J59" s="27"/>
    </row>
    <row r="60" customFormat="false" ht="36" hidden="false" customHeight="true" outlineLevel="0" collapsed="false">
      <c r="A60" s="24" t="s">
        <v>119</v>
      </c>
      <c r="B60" s="24" t="s">
        <v>120</v>
      </c>
      <c r="C60" s="25" t="s">
        <v>55</v>
      </c>
      <c r="D60" s="26" t="n">
        <v>8.9</v>
      </c>
      <c r="E60" s="27"/>
      <c r="F60" s="27"/>
      <c r="G60" s="27"/>
      <c r="H60" s="27"/>
      <c r="I60" s="27"/>
      <c r="J60" s="27"/>
    </row>
    <row r="61" customFormat="false" ht="24" hidden="false" customHeight="true" outlineLevel="0" collapsed="false">
      <c r="A61" s="24" t="s">
        <v>121</v>
      </c>
      <c r="B61" s="24" t="s">
        <v>122</v>
      </c>
      <c r="C61" s="25" t="s">
        <v>55</v>
      </c>
      <c r="D61" s="26" t="n">
        <v>8.9</v>
      </c>
      <c r="E61" s="27"/>
      <c r="F61" s="27"/>
      <c r="G61" s="27"/>
      <c r="H61" s="27"/>
      <c r="I61" s="27"/>
      <c r="J61" s="27"/>
    </row>
    <row r="62" customFormat="false" ht="24" hidden="false" customHeight="true" outlineLevel="0" collapsed="false">
      <c r="A62" s="24" t="s">
        <v>123</v>
      </c>
      <c r="B62" s="24" t="s">
        <v>124</v>
      </c>
      <c r="C62" s="25" t="s">
        <v>55</v>
      </c>
      <c r="D62" s="26" t="n">
        <v>18.45</v>
      </c>
      <c r="E62" s="27"/>
      <c r="F62" s="27"/>
      <c r="G62" s="27"/>
      <c r="H62" s="27"/>
      <c r="I62" s="27"/>
      <c r="J62" s="27"/>
    </row>
    <row r="63" customFormat="false" ht="36" hidden="false" customHeight="true" outlineLevel="0" collapsed="false">
      <c r="A63" s="24" t="s">
        <v>125</v>
      </c>
      <c r="B63" s="24" t="s">
        <v>126</v>
      </c>
      <c r="C63" s="25" t="s">
        <v>55</v>
      </c>
      <c r="D63" s="26" t="n">
        <v>18.45</v>
      </c>
      <c r="E63" s="27"/>
      <c r="F63" s="27"/>
      <c r="G63" s="27"/>
      <c r="H63" s="27"/>
      <c r="I63" s="27"/>
      <c r="J63" s="27"/>
    </row>
    <row r="64" customFormat="false" ht="24" hidden="false" customHeight="true" outlineLevel="0" collapsed="false">
      <c r="A64" s="21" t="s">
        <v>127</v>
      </c>
      <c r="B64" s="21" t="s">
        <v>128</v>
      </c>
      <c r="C64" s="21"/>
      <c r="D64" s="22"/>
      <c r="E64" s="21"/>
      <c r="F64" s="21"/>
      <c r="G64" s="21"/>
      <c r="H64" s="21"/>
      <c r="I64" s="21"/>
      <c r="J64" s="23"/>
    </row>
    <row r="65" customFormat="false" ht="72" hidden="false" customHeight="true" outlineLevel="0" collapsed="false">
      <c r="A65" s="24" t="s">
        <v>129</v>
      </c>
      <c r="B65" s="24" t="s">
        <v>130</v>
      </c>
      <c r="C65" s="25" t="s">
        <v>23</v>
      </c>
      <c r="D65" s="26" t="n">
        <v>92.33</v>
      </c>
      <c r="E65" s="27"/>
      <c r="F65" s="27"/>
      <c r="G65" s="27"/>
      <c r="H65" s="27"/>
      <c r="I65" s="27"/>
      <c r="J65" s="27"/>
    </row>
    <row r="66" customFormat="false" ht="24" hidden="false" customHeight="true" outlineLevel="0" collapsed="false">
      <c r="A66" s="24" t="s">
        <v>131</v>
      </c>
      <c r="B66" s="24" t="s">
        <v>132</v>
      </c>
      <c r="C66" s="25" t="s">
        <v>23</v>
      </c>
      <c r="D66" s="26" t="n">
        <v>16.8</v>
      </c>
      <c r="E66" s="27"/>
      <c r="F66" s="27"/>
      <c r="G66" s="27"/>
      <c r="H66" s="27"/>
      <c r="I66" s="27"/>
      <c r="J66" s="27"/>
    </row>
    <row r="67" customFormat="false" ht="24" hidden="false" customHeight="true" outlineLevel="0" collapsed="false">
      <c r="A67" s="24" t="s">
        <v>133</v>
      </c>
      <c r="B67" s="24" t="s">
        <v>134</v>
      </c>
      <c r="C67" s="25" t="s">
        <v>23</v>
      </c>
      <c r="D67" s="26" t="n">
        <v>11.1</v>
      </c>
      <c r="E67" s="27"/>
      <c r="F67" s="27"/>
      <c r="G67" s="27"/>
      <c r="H67" s="27"/>
      <c r="I67" s="27"/>
      <c r="J67" s="27"/>
    </row>
    <row r="68" customFormat="false" ht="24" hidden="false" customHeight="true" outlineLevel="0" collapsed="false">
      <c r="A68" s="21" t="s">
        <v>135</v>
      </c>
      <c r="B68" s="21" t="s">
        <v>136</v>
      </c>
      <c r="C68" s="21"/>
      <c r="D68" s="22"/>
      <c r="E68" s="21"/>
      <c r="F68" s="21"/>
      <c r="G68" s="21"/>
      <c r="H68" s="21"/>
      <c r="I68" s="21"/>
      <c r="J68" s="23"/>
    </row>
    <row r="69" customFormat="false" ht="48" hidden="false" customHeight="true" outlineLevel="0" collapsed="false">
      <c r="A69" s="24" t="s">
        <v>137</v>
      </c>
      <c r="B69" s="24" t="s">
        <v>138</v>
      </c>
      <c r="C69" s="25" t="s">
        <v>23</v>
      </c>
      <c r="D69" s="26" t="n">
        <v>92.85</v>
      </c>
      <c r="E69" s="27"/>
      <c r="F69" s="27"/>
      <c r="G69" s="27"/>
      <c r="H69" s="27"/>
      <c r="I69" s="27"/>
      <c r="J69" s="27"/>
    </row>
    <row r="70" customFormat="false" ht="24" hidden="false" customHeight="true" outlineLevel="0" collapsed="false">
      <c r="A70" s="21" t="s">
        <v>139</v>
      </c>
      <c r="B70" s="21" t="s">
        <v>140</v>
      </c>
      <c r="C70" s="21"/>
      <c r="D70" s="22"/>
      <c r="E70" s="21"/>
      <c r="F70" s="21"/>
      <c r="G70" s="21"/>
      <c r="H70" s="21"/>
      <c r="I70" s="21"/>
      <c r="J70" s="23"/>
    </row>
    <row r="71" customFormat="false" ht="24" hidden="false" customHeight="true" outlineLevel="0" collapsed="false">
      <c r="A71" s="21" t="s">
        <v>141</v>
      </c>
      <c r="B71" s="21" t="s">
        <v>142</v>
      </c>
      <c r="C71" s="21"/>
      <c r="D71" s="22"/>
      <c r="E71" s="21"/>
      <c r="F71" s="21"/>
      <c r="G71" s="21"/>
      <c r="H71" s="21"/>
      <c r="I71" s="21"/>
      <c r="J71" s="23"/>
    </row>
    <row r="72" customFormat="false" ht="60" hidden="false" customHeight="true" outlineLevel="0" collapsed="false">
      <c r="A72" s="24" t="s">
        <v>143</v>
      </c>
      <c r="B72" s="24" t="s">
        <v>144</v>
      </c>
      <c r="C72" s="25" t="s">
        <v>31</v>
      </c>
      <c r="D72" s="26" t="n">
        <v>1</v>
      </c>
      <c r="E72" s="27"/>
      <c r="F72" s="27"/>
      <c r="G72" s="27"/>
      <c r="H72" s="27"/>
      <c r="I72" s="27"/>
      <c r="J72" s="27"/>
    </row>
    <row r="73" customFormat="false" ht="72" hidden="false" customHeight="true" outlineLevel="0" collapsed="false">
      <c r="A73" s="24" t="s">
        <v>145</v>
      </c>
      <c r="B73" s="24" t="s">
        <v>146</v>
      </c>
      <c r="C73" s="25" t="s">
        <v>31</v>
      </c>
      <c r="D73" s="26" t="n">
        <v>1</v>
      </c>
      <c r="E73" s="27"/>
      <c r="F73" s="27"/>
      <c r="G73" s="27"/>
      <c r="H73" s="27"/>
      <c r="I73" s="27"/>
      <c r="J73" s="27"/>
    </row>
    <row r="74" customFormat="false" ht="24" hidden="false" customHeight="true" outlineLevel="0" collapsed="false">
      <c r="A74" s="21" t="s">
        <v>147</v>
      </c>
      <c r="B74" s="21" t="s">
        <v>148</v>
      </c>
      <c r="C74" s="21"/>
      <c r="D74" s="22"/>
      <c r="E74" s="21"/>
      <c r="F74" s="21"/>
      <c r="G74" s="21"/>
      <c r="H74" s="21"/>
      <c r="I74" s="21"/>
      <c r="J74" s="23"/>
    </row>
    <row r="75" customFormat="false" ht="84" hidden="false" customHeight="true" outlineLevel="0" collapsed="false">
      <c r="A75" s="24" t="s">
        <v>149</v>
      </c>
      <c r="B75" s="24" t="s">
        <v>150</v>
      </c>
      <c r="C75" s="25" t="s">
        <v>31</v>
      </c>
      <c r="D75" s="26" t="n">
        <v>1</v>
      </c>
      <c r="E75" s="27"/>
      <c r="F75" s="27"/>
      <c r="G75" s="27"/>
      <c r="H75" s="27"/>
      <c r="I75" s="27"/>
      <c r="J75" s="27"/>
    </row>
    <row r="76" customFormat="false" ht="24" hidden="false" customHeight="true" outlineLevel="0" collapsed="false">
      <c r="A76" s="24" t="s">
        <v>151</v>
      </c>
      <c r="B76" s="24" t="s">
        <v>152</v>
      </c>
      <c r="C76" s="25" t="s">
        <v>55</v>
      </c>
      <c r="D76" s="26" t="n">
        <v>20</v>
      </c>
      <c r="E76" s="27"/>
      <c r="F76" s="27"/>
      <c r="G76" s="27"/>
      <c r="H76" s="27"/>
      <c r="I76" s="27"/>
      <c r="J76" s="27"/>
    </row>
    <row r="77" customFormat="false" ht="24" hidden="false" customHeight="true" outlineLevel="0" collapsed="false">
      <c r="A77" s="24" t="s">
        <v>153</v>
      </c>
      <c r="B77" s="24" t="s">
        <v>154</v>
      </c>
      <c r="C77" s="25" t="s">
        <v>55</v>
      </c>
      <c r="D77" s="26" t="n">
        <v>10</v>
      </c>
      <c r="E77" s="27"/>
      <c r="F77" s="27"/>
      <c r="G77" s="27"/>
      <c r="H77" s="27"/>
      <c r="I77" s="27"/>
      <c r="J77" s="27"/>
    </row>
    <row r="78" customFormat="false" ht="24" hidden="false" customHeight="true" outlineLevel="0" collapsed="false">
      <c r="A78" s="24" t="s">
        <v>155</v>
      </c>
      <c r="B78" s="24" t="s">
        <v>156</v>
      </c>
      <c r="C78" s="25" t="s">
        <v>55</v>
      </c>
      <c r="D78" s="26" t="n">
        <v>6</v>
      </c>
      <c r="E78" s="27"/>
      <c r="F78" s="27"/>
      <c r="G78" s="27"/>
      <c r="H78" s="27"/>
      <c r="I78" s="27"/>
      <c r="J78" s="27"/>
    </row>
    <row r="79" customFormat="false" ht="24" hidden="false" customHeight="true" outlineLevel="0" collapsed="false">
      <c r="A79" s="24" t="s">
        <v>157</v>
      </c>
      <c r="B79" s="24" t="s">
        <v>158</v>
      </c>
      <c r="C79" s="25" t="s">
        <v>55</v>
      </c>
      <c r="D79" s="26" t="n">
        <v>6</v>
      </c>
      <c r="E79" s="27"/>
      <c r="F79" s="27"/>
      <c r="G79" s="27"/>
      <c r="H79" s="27"/>
      <c r="I79" s="27"/>
      <c r="J79" s="27"/>
    </row>
    <row r="80" customFormat="false" ht="24" hidden="false" customHeight="true" outlineLevel="0" collapsed="false">
      <c r="A80" s="24" t="s">
        <v>159</v>
      </c>
      <c r="B80" s="24" t="s">
        <v>160</v>
      </c>
      <c r="C80" s="25" t="s">
        <v>55</v>
      </c>
      <c r="D80" s="26" t="n">
        <v>140</v>
      </c>
      <c r="E80" s="27"/>
      <c r="F80" s="27"/>
      <c r="G80" s="27"/>
      <c r="H80" s="27"/>
      <c r="I80" s="27"/>
      <c r="J80" s="27"/>
    </row>
    <row r="81" customFormat="false" ht="24" hidden="false" customHeight="true" outlineLevel="0" collapsed="false">
      <c r="A81" s="24" t="s">
        <v>161</v>
      </c>
      <c r="B81" s="24" t="s">
        <v>162</v>
      </c>
      <c r="C81" s="25" t="s">
        <v>55</v>
      </c>
      <c r="D81" s="26" t="n">
        <v>35</v>
      </c>
      <c r="E81" s="27"/>
      <c r="F81" s="27"/>
      <c r="G81" s="27"/>
      <c r="H81" s="27"/>
      <c r="I81" s="27"/>
      <c r="J81" s="27"/>
    </row>
    <row r="82" customFormat="false" ht="24" hidden="false" customHeight="true" outlineLevel="0" collapsed="false">
      <c r="A82" s="24" t="s">
        <v>163</v>
      </c>
      <c r="B82" s="24" t="s">
        <v>164</v>
      </c>
      <c r="C82" s="25" t="s">
        <v>28</v>
      </c>
      <c r="D82" s="26" t="n">
        <v>24</v>
      </c>
      <c r="E82" s="27"/>
      <c r="F82" s="27"/>
      <c r="G82" s="27"/>
      <c r="H82" s="27"/>
      <c r="I82" s="27"/>
      <c r="J82" s="27"/>
    </row>
    <row r="83" customFormat="false" ht="24" hidden="false" customHeight="true" outlineLevel="0" collapsed="false">
      <c r="A83" s="24" t="s">
        <v>165</v>
      </c>
      <c r="B83" s="24" t="s">
        <v>100</v>
      </c>
      <c r="C83" s="25" t="s">
        <v>28</v>
      </c>
      <c r="D83" s="26" t="n">
        <v>24</v>
      </c>
      <c r="E83" s="27"/>
      <c r="F83" s="27"/>
      <c r="G83" s="27"/>
      <c r="H83" s="27"/>
      <c r="I83" s="27"/>
      <c r="J83" s="27"/>
    </row>
    <row r="84" customFormat="false" ht="24" hidden="false" customHeight="true" outlineLevel="0" collapsed="false">
      <c r="A84" s="24" t="s">
        <v>166</v>
      </c>
      <c r="B84" s="24" t="s">
        <v>61</v>
      </c>
      <c r="C84" s="25" t="s">
        <v>28</v>
      </c>
      <c r="D84" s="26" t="n">
        <v>2.04</v>
      </c>
      <c r="E84" s="27"/>
      <c r="F84" s="27"/>
      <c r="G84" s="27"/>
      <c r="H84" s="27"/>
      <c r="I84" s="27"/>
      <c r="J84" s="27"/>
    </row>
    <row r="85" customFormat="false" ht="24" hidden="false" customHeight="true" outlineLevel="0" collapsed="false">
      <c r="A85" s="24" t="s">
        <v>167</v>
      </c>
      <c r="B85" s="24" t="s">
        <v>35</v>
      </c>
      <c r="C85" s="25" t="s">
        <v>28</v>
      </c>
      <c r="D85" s="26" t="n">
        <v>2.04</v>
      </c>
      <c r="E85" s="27"/>
      <c r="F85" s="27"/>
      <c r="G85" s="27"/>
      <c r="H85" s="27"/>
      <c r="I85" s="27"/>
      <c r="J85" s="27"/>
    </row>
    <row r="86" customFormat="false" ht="36" hidden="false" customHeight="true" outlineLevel="0" collapsed="false">
      <c r="A86" s="24" t="s">
        <v>168</v>
      </c>
      <c r="B86" s="24" t="s">
        <v>169</v>
      </c>
      <c r="C86" s="25" t="s">
        <v>31</v>
      </c>
      <c r="D86" s="26" t="n">
        <v>2</v>
      </c>
      <c r="E86" s="27"/>
      <c r="F86" s="27"/>
      <c r="G86" s="27"/>
      <c r="H86" s="27"/>
      <c r="I86" s="27"/>
      <c r="J86" s="27"/>
    </row>
    <row r="87" customFormat="false" ht="24" hidden="false" customHeight="true" outlineLevel="0" collapsed="false">
      <c r="A87" s="21" t="s">
        <v>170</v>
      </c>
      <c r="B87" s="21" t="s">
        <v>171</v>
      </c>
      <c r="C87" s="21"/>
      <c r="D87" s="22"/>
      <c r="E87" s="21"/>
      <c r="F87" s="21"/>
      <c r="G87" s="21"/>
      <c r="H87" s="21"/>
      <c r="I87" s="21"/>
      <c r="J87" s="23"/>
    </row>
    <row r="88" customFormat="false" ht="108" hidden="false" customHeight="true" outlineLevel="0" collapsed="false">
      <c r="A88" s="24" t="s">
        <v>172</v>
      </c>
      <c r="B88" s="24" t="s">
        <v>173</v>
      </c>
      <c r="C88" s="25" t="s">
        <v>31</v>
      </c>
      <c r="D88" s="26" t="n">
        <v>1</v>
      </c>
      <c r="E88" s="27"/>
      <c r="F88" s="27"/>
      <c r="G88" s="27"/>
      <c r="H88" s="27"/>
      <c r="I88" s="27"/>
      <c r="J88" s="27"/>
    </row>
    <row r="89" customFormat="false" ht="60" hidden="false" customHeight="true" outlineLevel="0" collapsed="false">
      <c r="A89" s="24" t="s">
        <v>174</v>
      </c>
      <c r="B89" s="24" t="s">
        <v>175</v>
      </c>
      <c r="C89" s="25" t="s">
        <v>31</v>
      </c>
      <c r="D89" s="26" t="n">
        <v>1</v>
      </c>
      <c r="E89" s="27"/>
      <c r="F89" s="27"/>
      <c r="G89" s="27"/>
      <c r="H89" s="27"/>
      <c r="I89" s="27"/>
      <c r="J89" s="27"/>
    </row>
    <row r="90" customFormat="false" ht="84" hidden="false" customHeight="true" outlineLevel="0" collapsed="false">
      <c r="A90" s="24" t="s">
        <v>176</v>
      </c>
      <c r="B90" s="24" t="s">
        <v>177</v>
      </c>
      <c r="C90" s="25" t="s">
        <v>31</v>
      </c>
      <c r="D90" s="26" t="n">
        <v>1</v>
      </c>
      <c r="E90" s="27"/>
      <c r="F90" s="27"/>
      <c r="G90" s="27"/>
      <c r="H90" s="27"/>
      <c r="I90" s="27"/>
      <c r="J90" s="27"/>
    </row>
    <row r="91" customFormat="false" ht="24" hidden="false" customHeight="true" outlineLevel="0" collapsed="false">
      <c r="A91" s="24" t="s">
        <v>178</v>
      </c>
      <c r="B91" s="24" t="s">
        <v>179</v>
      </c>
      <c r="C91" s="25" t="s">
        <v>180</v>
      </c>
      <c r="D91" s="26" t="n">
        <v>4</v>
      </c>
      <c r="E91" s="27"/>
      <c r="F91" s="27"/>
      <c r="G91" s="27"/>
      <c r="H91" s="27"/>
      <c r="I91" s="27"/>
      <c r="J91" s="27"/>
    </row>
    <row r="92" customFormat="false" ht="24" hidden="false" customHeight="true" outlineLevel="0" collapsed="false">
      <c r="A92" s="24" t="s">
        <v>181</v>
      </c>
      <c r="B92" s="24" t="s">
        <v>182</v>
      </c>
      <c r="C92" s="25" t="s">
        <v>180</v>
      </c>
      <c r="D92" s="26" t="n">
        <v>4</v>
      </c>
      <c r="E92" s="27"/>
      <c r="F92" s="27"/>
      <c r="G92" s="27"/>
      <c r="H92" s="27"/>
      <c r="I92" s="27"/>
      <c r="J92" s="27"/>
    </row>
    <row r="93" customFormat="false" ht="24" hidden="false" customHeight="true" outlineLevel="0" collapsed="false">
      <c r="A93" s="24" t="s">
        <v>183</v>
      </c>
      <c r="B93" s="24" t="s">
        <v>184</v>
      </c>
      <c r="C93" s="25" t="s">
        <v>31</v>
      </c>
      <c r="D93" s="26" t="n">
        <v>3</v>
      </c>
      <c r="E93" s="27"/>
      <c r="F93" s="27"/>
      <c r="G93" s="27"/>
      <c r="H93" s="27"/>
      <c r="I93" s="27"/>
      <c r="J93" s="27"/>
    </row>
    <row r="94" customFormat="false" ht="24" hidden="false" customHeight="true" outlineLevel="0" collapsed="false">
      <c r="A94" s="24" t="s">
        <v>185</v>
      </c>
      <c r="B94" s="24" t="s">
        <v>186</v>
      </c>
      <c r="C94" s="25" t="s">
        <v>31</v>
      </c>
      <c r="D94" s="26" t="n">
        <v>1</v>
      </c>
      <c r="E94" s="27"/>
      <c r="F94" s="27"/>
      <c r="G94" s="27"/>
      <c r="H94" s="27"/>
      <c r="I94" s="27"/>
      <c r="J94" s="27"/>
    </row>
    <row r="95" customFormat="false" ht="24" hidden="false" customHeight="true" outlineLevel="0" collapsed="false">
      <c r="A95" s="24" t="s">
        <v>187</v>
      </c>
      <c r="B95" s="24" t="s">
        <v>188</v>
      </c>
      <c r="C95" s="25" t="s">
        <v>31</v>
      </c>
      <c r="D95" s="26" t="n">
        <v>3</v>
      </c>
      <c r="E95" s="27"/>
      <c r="F95" s="27"/>
      <c r="G95" s="27"/>
      <c r="H95" s="27"/>
      <c r="I95" s="27"/>
      <c r="J95" s="27"/>
    </row>
    <row r="96" customFormat="false" ht="24" hidden="false" customHeight="true" outlineLevel="0" collapsed="false">
      <c r="A96" s="24" t="s">
        <v>189</v>
      </c>
      <c r="B96" s="24" t="s">
        <v>190</v>
      </c>
      <c r="C96" s="25" t="s">
        <v>31</v>
      </c>
      <c r="D96" s="26" t="n">
        <v>1</v>
      </c>
      <c r="E96" s="27"/>
      <c r="F96" s="27"/>
      <c r="G96" s="27"/>
      <c r="H96" s="27"/>
      <c r="I96" s="27"/>
      <c r="J96" s="27"/>
    </row>
    <row r="97" customFormat="false" ht="24" hidden="false" customHeight="true" outlineLevel="0" collapsed="false">
      <c r="A97" s="24" t="s">
        <v>191</v>
      </c>
      <c r="B97" s="24" t="s">
        <v>192</v>
      </c>
      <c r="C97" s="25" t="s">
        <v>55</v>
      </c>
      <c r="D97" s="26" t="n">
        <v>20</v>
      </c>
      <c r="E97" s="27"/>
      <c r="F97" s="27"/>
      <c r="G97" s="27"/>
      <c r="H97" s="27"/>
      <c r="I97" s="27"/>
      <c r="J97" s="27"/>
    </row>
    <row r="98" customFormat="false" ht="24" hidden="false" customHeight="true" outlineLevel="0" collapsed="false">
      <c r="A98" s="24" t="s">
        <v>193</v>
      </c>
      <c r="B98" s="24" t="s">
        <v>194</v>
      </c>
      <c r="C98" s="25" t="s">
        <v>31</v>
      </c>
      <c r="D98" s="26" t="n">
        <v>18</v>
      </c>
      <c r="E98" s="27"/>
      <c r="F98" s="27"/>
      <c r="G98" s="27"/>
      <c r="H98" s="27"/>
      <c r="I98" s="27"/>
      <c r="J98" s="27"/>
    </row>
    <row r="99" customFormat="false" ht="36" hidden="false" customHeight="true" outlineLevel="0" collapsed="false">
      <c r="A99" s="24" t="s">
        <v>195</v>
      </c>
      <c r="B99" s="24" t="s">
        <v>196</v>
      </c>
      <c r="C99" s="25" t="s">
        <v>31</v>
      </c>
      <c r="D99" s="26" t="n">
        <v>1</v>
      </c>
      <c r="E99" s="27"/>
      <c r="F99" s="27"/>
      <c r="G99" s="27"/>
      <c r="H99" s="27"/>
      <c r="I99" s="27"/>
      <c r="J99" s="27"/>
    </row>
    <row r="100" customFormat="false" ht="36" hidden="false" customHeight="true" outlineLevel="0" collapsed="false">
      <c r="A100" s="24" t="s">
        <v>197</v>
      </c>
      <c r="B100" s="24" t="s">
        <v>198</v>
      </c>
      <c r="C100" s="25" t="s">
        <v>31</v>
      </c>
      <c r="D100" s="26" t="n">
        <v>1</v>
      </c>
      <c r="E100" s="27"/>
      <c r="F100" s="27"/>
      <c r="G100" s="27"/>
      <c r="H100" s="27"/>
      <c r="I100" s="27"/>
      <c r="J100" s="27"/>
    </row>
    <row r="101" customFormat="false" ht="24" hidden="false" customHeight="true" outlineLevel="0" collapsed="false">
      <c r="A101" s="24" t="s">
        <v>199</v>
      </c>
      <c r="B101" s="24" t="s">
        <v>200</v>
      </c>
      <c r="C101" s="25" t="s">
        <v>31</v>
      </c>
      <c r="D101" s="26" t="n">
        <v>3</v>
      </c>
      <c r="E101" s="27"/>
      <c r="F101" s="27"/>
      <c r="G101" s="27"/>
      <c r="H101" s="27"/>
      <c r="I101" s="27"/>
      <c r="J101" s="27"/>
    </row>
    <row r="102" customFormat="false" ht="24" hidden="false" customHeight="true" outlineLevel="0" collapsed="false">
      <c r="A102" s="24" t="s">
        <v>201</v>
      </c>
      <c r="B102" s="24" t="s">
        <v>202</v>
      </c>
      <c r="C102" s="25" t="s">
        <v>31</v>
      </c>
      <c r="D102" s="26" t="n">
        <v>2</v>
      </c>
      <c r="E102" s="27"/>
      <c r="F102" s="27"/>
      <c r="G102" s="27"/>
      <c r="H102" s="27"/>
      <c r="I102" s="27"/>
      <c r="J102" s="27"/>
    </row>
    <row r="103" customFormat="false" ht="24" hidden="false" customHeight="true" outlineLevel="0" collapsed="false">
      <c r="A103" s="24" t="s">
        <v>203</v>
      </c>
      <c r="B103" s="24" t="s">
        <v>204</v>
      </c>
      <c r="C103" s="25" t="s">
        <v>23</v>
      </c>
      <c r="D103" s="26" t="n">
        <v>3</v>
      </c>
      <c r="E103" s="27"/>
      <c r="F103" s="27"/>
      <c r="G103" s="27"/>
      <c r="H103" s="27"/>
      <c r="I103" s="27"/>
      <c r="J103" s="27"/>
    </row>
    <row r="104" customFormat="false" ht="24" hidden="false" customHeight="true" outlineLevel="0" collapsed="false">
      <c r="A104" s="24" t="s">
        <v>205</v>
      </c>
      <c r="B104" s="24" t="s">
        <v>206</v>
      </c>
      <c r="C104" s="25" t="s">
        <v>207</v>
      </c>
      <c r="D104" s="26" t="n">
        <v>1</v>
      </c>
      <c r="E104" s="27"/>
      <c r="F104" s="27"/>
      <c r="G104" s="27"/>
      <c r="H104" s="27"/>
      <c r="I104" s="27"/>
      <c r="J104" s="27"/>
    </row>
    <row r="105" customFormat="false" ht="24" hidden="false" customHeight="true" outlineLevel="0" collapsed="false">
      <c r="A105" s="24" t="s">
        <v>208</v>
      </c>
      <c r="B105" s="24" t="s">
        <v>209</v>
      </c>
      <c r="C105" s="25" t="s">
        <v>31</v>
      </c>
      <c r="D105" s="26" t="n">
        <v>1</v>
      </c>
      <c r="E105" s="27"/>
      <c r="F105" s="27"/>
      <c r="G105" s="27"/>
      <c r="H105" s="27"/>
      <c r="I105" s="27"/>
      <c r="J105" s="27"/>
    </row>
    <row r="106" customFormat="false" ht="24" hidden="false" customHeight="true" outlineLevel="0" collapsed="false">
      <c r="A106" s="24" t="s">
        <v>210</v>
      </c>
      <c r="B106" s="24" t="s">
        <v>211</v>
      </c>
      <c r="C106" s="25" t="s">
        <v>31</v>
      </c>
      <c r="D106" s="26" t="n">
        <v>3</v>
      </c>
      <c r="E106" s="27"/>
      <c r="F106" s="27"/>
      <c r="G106" s="27"/>
      <c r="H106" s="27"/>
      <c r="I106" s="27"/>
      <c r="J106" s="27"/>
    </row>
    <row r="107" customFormat="false" ht="24" hidden="false" customHeight="true" outlineLevel="0" collapsed="false">
      <c r="A107" s="24" t="s">
        <v>212</v>
      </c>
      <c r="B107" s="24" t="s">
        <v>213</v>
      </c>
      <c r="C107" s="25" t="s">
        <v>31</v>
      </c>
      <c r="D107" s="26" t="n">
        <v>2</v>
      </c>
      <c r="E107" s="27"/>
      <c r="F107" s="27"/>
      <c r="G107" s="27"/>
      <c r="H107" s="27"/>
      <c r="I107" s="27"/>
      <c r="J107" s="27"/>
    </row>
    <row r="108" customFormat="false" ht="24" hidden="false" customHeight="true" outlineLevel="0" collapsed="false">
      <c r="A108" s="21" t="s">
        <v>214</v>
      </c>
      <c r="B108" s="21" t="s">
        <v>215</v>
      </c>
      <c r="C108" s="21"/>
      <c r="D108" s="22"/>
      <c r="E108" s="21"/>
      <c r="F108" s="21"/>
      <c r="G108" s="21"/>
      <c r="H108" s="21"/>
      <c r="I108" s="21"/>
      <c r="J108" s="23"/>
    </row>
    <row r="109" customFormat="false" ht="60" hidden="false" customHeight="true" outlineLevel="0" collapsed="false">
      <c r="A109" s="24" t="s">
        <v>216</v>
      </c>
      <c r="B109" s="24" t="s">
        <v>217</v>
      </c>
      <c r="C109" s="25" t="s">
        <v>31</v>
      </c>
      <c r="D109" s="26" t="n">
        <v>1</v>
      </c>
      <c r="E109" s="27"/>
      <c r="F109" s="27"/>
      <c r="G109" s="27"/>
      <c r="H109" s="27"/>
      <c r="I109" s="27"/>
      <c r="J109" s="27"/>
    </row>
    <row r="110" customFormat="false" ht="48" hidden="false" customHeight="true" outlineLevel="0" collapsed="false">
      <c r="A110" s="24" t="s">
        <v>218</v>
      </c>
      <c r="B110" s="24" t="s">
        <v>219</v>
      </c>
      <c r="C110" s="25" t="s">
        <v>31</v>
      </c>
      <c r="D110" s="26" t="n">
        <v>1</v>
      </c>
      <c r="E110" s="27"/>
      <c r="F110" s="27"/>
      <c r="G110" s="27"/>
      <c r="H110" s="27"/>
      <c r="I110" s="27"/>
      <c r="J110" s="27"/>
    </row>
    <row r="111" customFormat="false" ht="24" hidden="false" customHeight="true" outlineLevel="0" collapsed="false">
      <c r="A111" s="24" t="s">
        <v>220</v>
      </c>
      <c r="B111" s="24" t="s">
        <v>221</v>
      </c>
      <c r="C111" s="25" t="s">
        <v>55</v>
      </c>
      <c r="D111" s="26" t="n">
        <v>96</v>
      </c>
      <c r="E111" s="27"/>
      <c r="F111" s="27"/>
      <c r="G111" s="27"/>
      <c r="H111" s="27"/>
      <c r="I111" s="27"/>
      <c r="J111" s="27"/>
    </row>
    <row r="112" customFormat="false" ht="24" hidden="false" customHeight="true" outlineLevel="0" collapsed="false">
      <c r="A112" s="24" t="s">
        <v>222</v>
      </c>
      <c r="B112" s="24" t="s">
        <v>223</v>
      </c>
      <c r="C112" s="25" t="s">
        <v>55</v>
      </c>
      <c r="D112" s="26" t="n">
        <v>800</v>
      </c>
      <c r="E112" s="27"/>
      <c r="F112" s="27"/>
      <c r="G112" s="27"/>
      <c r="H112" s="27"/>
      <c r="I112" s="27"/>
      <c r="J112" s="27"/>
    </row>
    <row r="113" customFormat="false" ht="24" hidden="false" customHeight="true" outlineLevel="0" collapsed="false">
      <c r="A113" s="24" t="s">
        <v>224</v>
      </c>
      <c r="B113" s="24" t="s">
        <v>225</v>
      </c>
      <c r="C113" s="25" t="s">
        <v>55</v>
      </c>
      <c r="D113" s="26" t="n">
        <v>225</v>
      </c>
      <c r="E113" s="27"/>
      <c r="F113" s="27"/>
      <c r="G113" s="27"/>
      <c r="H113" s="27"/>
      <c r="I113" s="27"/>
      <c r="J113" s="27"/>
    </row>
    <row r="114" customFormat="false" ht="24" hidden="false" customHeight="true" outlineLevel="0" collapsed="false">
      <c r="A114" s="24" t="s">
        <v>226</v>
      </c>
      <c r="B114" s="24" t="s">
        <v>152</v>
      </c>
      <c r="C114" s="25" t="s">
        <v>55</v>
      </c>
      <c r="D114" s="26" t="n">
        <v>370</v>
      </c>
      <c r="E114" s="27"/>
      <c r="F114" s="27"/>
      <c r="G114" s="27"/>
      <c r="H114" s="27"/>
      <c r="I114" s="27"/>
      <c r="J114" s="27"/>
    </row>
    <row r="115" customFormat="false" ht="36" hidden="false" customHeight="true" outlineLevel="0" collapsed="false">
      <c r="A115" s="24" t="s">
        <v>227</v>
      </c>
      <c r="B115" s="24" t="s">
        <v>228</v>
      </c>
      <c r="C115" s="25" t="s">
        <v>31</v>
      </c>
      <c r="D115" s="26" t="n">
        <v>7</v>
      </c>
      <c r="E115" s="27"/>
      <c r="F115" s="27"/>
      <c r="G115" s="27"/>
      <c r="H115" s="27"/>
      <c r="I115" s="27"/>
      <c r="J115" s="27"/>
    </row>
    <row r="116" customFormat="false" ht="24" hidden="false" customHeight="true" outlineLevel="0" collapsed="false">
      <c r="A116" s="24" t="s">
        <v>229</v>
      </c>
      <c r="B116" s="24" t="s">
        <v>230</v>
      </c>
      <c r="C116" s="25" t="s">
        <v>31</v>
      </c>
      <c r="D116" s="26" t="n">
        <v>2</v>
      </c>
      <c r="E116" s="27"/>
      <c r="F116" s="27"/>
      <c r="G116" s="27"/>
      <c r="H116" s="27"/>
      <c r="I116" s="27"/>
      <c r="J116" s="27"/>
    </row>
    <row r="117" customFormat="false" ht="24" hidden="false" customHeight="true" outlineLevel="0" collapsed="false">
      <c r="A117" s="24" t="s">
        <v>231</v>
      </c>
      <c r="B117" s="24" t="s">
        <v>232</v>
      </c>
      <c r="C117" s="25" t="s">
        <v>31</v>
      </c>
      <c r="D117" s="26" t="n">
        <v>8</v>
      </c>
      <c r="E117" s="27"/>
      <c r="F117" s="27"/>
      <c r="G117" s="27"/>
      <c r="H117" s="27"/>
      <c r="I117" s="27"/>
      <c r="J117" s="27"/>
    </row>
    <row r="118" customFormat="false" ht="24" hidden="false" customHeight="true" outlineLevel="0" collapsed="false">
      <c r="A118" s="21" t="s">
        <v>233</v>
      </c>
      <c r="B118" s="21" t="s">
        <v>234</v>
      </c>
      <c r="C118" s="21"/>
      <c r="D118" s="22"/>
      <c r="E118" s="21"/>
      <c r="F118" s="21"/>
      <c r="G118" s="21"/>
      <c r="H118" s="21"/>
      <c r="I118" s="21"/>
      <c r="J118" s="23"/>
    </row>
    <row r="119" customFormat="false" ht="24" hidden="false" customHeight="true" outlineLevel="0" collapsed="false">
      <c r="A119" s="24" t="s">
        <v>235</v>
      </c>
      <c r="B119" s="24" t="s">
        <v>236</v>
      </c>
      <c r="C119" s="25" t="s">
        <v>55</v>
      </c>
      <c r="D119" s="26" t="n">
        <v>120</v>
      </c>
      <c r="E119" s="27"/>
      <c r="F119" s="27"/>
      <c r="G119" s="27"/>
      <c r="H119" s="27"/>
      <c r="I119" s="27"/>
      <c r="J119" s="27"/>
    </row>
    <row r="120" customFormat="false" ht="24" hidden="false" customHeight="true" outlineLevel="0" collapsed="false">
      <c r="A120" s="24" t="s">
        <v>237</v>
      </c>
      <c r="B120" s="24" t="s">
        <v>238</v>
      </c>
      <c r="C120" s="25" t="s">
        <v>55</v>
      </c>
      <c r="D120" s="26" t="n">
        <v>60</v>
      </c>
      <c r="E120" s="27"/>
      <c r="F120" s="27"/>
      <c r="G120" s="27"/>
      <c r="H120" s="27"/>
      <c r="I120" s="27"/>
      <c r="J120" s="27"/>
    </row>
    <row r="121" customFormat="false" ht="24" hidden="false" customHeight="true" outlineLevel="0" collapsed="false">
      <c r="A121" s="24" t="s">
        <v>239</v>
      </c>
      <c r="B121" s="24" t="s">
        <v>240</v>
      </c>
      <c r="C121" s="25" t="s">
        <v>55</v>
      </c>
      <c r="D121" s="26" t="n">
        <v>25</v>
      </c>
      <c r="E121" s="27"/>
      <c r="F121" s="27"/>
      <c r="G121" s="27"/>
      <c r="H121" s="27"/>
      <c r="I121" s="27"/>
      <c r="J121" s="27"/>
    </row>
    <row r="122" customFormat="false" ht="24" hidden="false" customHeight="true" outlineLevel="0" collapsed="false">
      <c r="A122" s="24" t="s">
        <v>241</v>
      </c>
      <c r="B122" s="24" t="s">
        <v>242</v>
      </c>
      <c r="C122" s="25" t="s">
        <v>31</v>
      </c>
      <c r="D122" s="26" t="n">
        <v>7</v>
      </c>
      <c r="E122" s="27"/>
      <c r="F122" s="27"/>
      <c r="G122" s="27"/>
      <c r="H122" s="27"/>
      <c r="I122" s="27"/>
      <c r="J122" s="27"/>
    </row>
    <row r="123" customFormat="false" ht="36" hidden="false" customHeight="true" outlineLevel="0" collapsed="false">
      <c r="A123" s="24" t="s">
        <v>243</v>
      </c>
      <c r="B123" s="24" t="s">
        <v>244</v>
      </c>
      <c r="C123" s="25" t="s">
        <v>31</v>
      </c>
      <c r="D123" s="26" t="n">
        <v>1</v>
      </c>
      <c r="E123" s="27"/>
      <c r="F123" s="27"/>
      <c r="G123" s="27"/>
      <c r="H123" s="27"/>
      <c r="I123" s="27"/>
      <c r="J123" s="27"/>
    </row>
    <row r="124" customFormat="false" ht="24" hidden="false" customHeight="true" outlineLevel="0" collapsed="false">
      <c r="A124" s="24" t="s">
        <v>245</v>
      </c>
      <c r="B124" s="24" t="s">
        <v>246</v>
      </c>
      <c r="C124" s="25" t="s">
        <v>180</v>
      </c>
      <c r="D124" s="26" t="n">
        <v>1</v>
      </c>
      <c r="E124" s="27"/>
      <c r="F124" s="27"/>
      <c r="G124" s="27"/>
      <c r="H124" s="27"/>
      <c r="I124" s="27"/>
      <c r="J124" s="27"/>
    </row>
    <row r="125" customFormat="false" ht="24" hidden="false" customHeight="true" outlineLevel="0" collapsed="false">
      <c r="A125" s="24" t="s">
        <v>247</v>
      </c>
      <c r="B125" s="24" t="s">
        <v>248</v>
      </c>
      <c r="C125" s="25" t="s">
        <v>180</v>
      </c>
      <c r="D125" s="26" t="n">
        <v>2</v>
      </c>
      <c r="E125" s="27"/>
      <c r="F125" s="27"/>
      <c r="G125" s="27"/>
      <c r="H125" s="27"/>
      <c r="I125" s="27"/>
      <c r="J125" s="27"/>
    </row>
    <row r="126" customFormat="false" ht="24" hidden="false" customHeight="true" outlineLevel="0" collapsed="false">
      <c r="A126" s="24" t="s">
        <v>249</v>
      </c>
      <c r="B126" s="24" t="s">
        <v>250</v>
      </c>
      <c r="C126" s="25" t="s">
        <v>180</v>
      </c>
      <c r="D126" s="26" t="n">
        <v>4</v>
      </c>
      <c r="E126" s="27"/>
      <c r="F126" s="27"/>
      <c r="G126" s="27"/>
      <c r="H126" s="27"/>
      <c r="I126" s="27"/>
      <c r="J126" s="27"/>
    </row>
    <row r="127" customFormat="false" ht="24" hidden="false" customHeight="true" outlineLevel="0" collapsed="false">
      <c r="A127" s="24" t="s">
        <v>251</v>
      </c>
      <c r="B127" s="24" t="s">
        <v>252</v>
      </c>
      <c r="C127" s="25" t="s">
        <v>55</v>
      </c>
      <c r="D127" s="26" t="n">
        <v>20</v>
      </c>
      <c r="E127" s="27"/>
      <c r="F127" s="27"/>
      <c r="G127" s="27"/>
      <c r="H127" s="27"/>
      <c r="I127" s="27"/>
      <c r="J127" s="27"/>
    </row>
    <row r="128" customFormat="false" ht="24" hidden="false" customHeight="true" outlineLevel="0" collapsed="false">
      <c r="A128" s="24" t="s">
        <v>253</v>
      </c>
      <c r="B128" s="24" t="s">
        <v>254</v>
      </c>
      <c r="C128" s="25" t="s">
        <v>180</v>
      </c>
      <c r="D128" s="26" t="n">
        <v>22</v>
      </c>
      <c r="E128" s="27"/>
      <c r="F128" s="27"/>
      <c r="G128" s="27"/>
      <c r="H128" s="27"/>
      <c r="I128" s="27"/>
      <c r="J128" s="27"/>
    </row>
    <row r="129" customFormat="false" ht="24" hidden="false" customHeight="true" outlineLevel="0" collapsed="false">
      <c r="A129" s="21" t="s">
        <v>255</v>
      </c>
      <c r="B129" s="21" t="s">
        <v>256</v>
      </c>
      <c r="C129" s="21"/>
      <c r="D129" s="22"/>
      <c r="E129" s="21"/>
      <c r="F129" s="21"/>
      <c r="G129" s="21"/>
      <c r="H129" s="21"/>
      <c r="I129" s="21"/>
      <c r="J129" s="23"/>
    </row>
    <row r="130" customFormat="false" ht="24" hidden="false" customHeight="true" outlineLevel="0" collapsed="false">
      <c r="A130" s="24" t="s">
        <v>257</v>
      </c>
      <c r="B130" s="24" t="s">
        <v>61</v>
      </c>
      <c r="C130" s="25" t="s">
        <v>28</v>
      </c>
      <c r="D130" s="26" t="n">
        <v>5.04</v>
      </c>
      <c r="E130" s="27"/>
      <c r="F130" s="27"/>
      <c r="G130" s="27"/>
      <c r="H130" s="27"/>
      <c r="I130" s="27"/>
      <c r="J130" s="27"/>
    </row>
    <row r="131" customFormat="false" ht="24" hidden="false" customHeight="true" outlineLevel="0" collapsed="false">
      <c r="A131" s="24" t="s">
        <v>258</v>
      </c>
      <c r="B131" s="24" t="s">
        <v>35</v>
      </c>
      <c r="C131" s="25" t="s">
        <v>28</v>
      </c>
      <c r="D131" s="26" t="n">
        <v>5.04</v>
      </c>
      <c r="E131" s="27"/>
      <c r="F131" s="27"/>
      <c r="G131" s="27"/>
      <c r="H131" s="27"/>
      <c r="I131" s="27"/>
      <c r="J131" s="27"/>
    </row>
    <row r="132" customFormat="false" ht="24" hidden="false" customHeight="true" outlineLevel="0" collapsed="false">
      <c r="A132" s="24" t="s">
        <v>259</v>
      </c>
      <c r="B132" s="24" t="s">
        <v>260</v>
      </c>
      <c r="C132" s="25" t="s">
        <v>31</v>
      </c>
      <c r="D132" s="26" t="n">
        <v>6</v>
      </c>
      <c r="E132" s="27"/>
      <c r="F132" s="27"/>
      <c r="G132" s="27"/>
      <c r="H132" s="27"/>
      <c r="I132" s="27"/>
      <c r="J132" s="27"/>
    </row>
    <row r="133" customFormat="false" ht="24" hidden="false" customHeight="true" outlineLevel="0" collapsed="false">
      <c r="A133" s="24" t="s">
        <v>261</v>
      </c>
      <c r="B133" s="24" t="s">
        <v>262</v>
      </c>
      <c r="C133" s="25" t="s">
        <v>55</v>
      </c>
      <c r="D133" s="26" t="n">
        <v>38</v>
      </c>
      <c r="E133" s="27"/>
      <c r="F133" s="27"/>
      <c r="G133" s="27"/>
      <c r="H133" s="27"/>
      <c r="I133" s="27"/>
      <c r="J133" s="27"/>
    </row>
    <row r="134" customFormat="false" ht="24" hidden="false" customHeight="true" outlineLevel="0" collapsed="false">
      <c r="A134" s="24" t="s">
        <v>263</v>
      </c>
      <c r="B134" s="24" t="s">
        <v>264</v>
      </c>
      <c r="C134" s="25" t="s">
        <v>55</v>
      </c>
      <c r="D134" s="26" t="n">
        <v>75</v>
      </c>
      <c r="E134" s="27"/>
      <c r="F134" s="27"/>
      <c r="G134" s="27"/>
      <c r="H134" s="27"/>
      <c r="I134" s="27"/>
      <c r="J134" s="27"/>
    </row>
    <row r="135" customFormat="false" ht="24" hidden="false" customHeight="true" outlineLevel="0" collapsed="false">
      <c r="A135" s="24" t="s">
        <v>265</v>
      </c>
      <c r="B135" s="24" t="s">
        <v>266</v>
      </c>
      <c r="C135" s="25" t="s">
        <v>55</v>
      </c>
      <c r="D135" s="26" t="n">
        <v>66</v>
      </c>
      <c r="E135" s="27"/>
      <c r="F135" s="27"/>
      <c r="G135" s="27"/>
      <c r="H135" s="27"/>
      <c r="I135" s="27"/>
      <c r="J135" s="27"/>
    </row>
    <row r="136" customFormat="false" ht="24" hidden="false" customHeight="true" outlineLevel="0" collapsed="false">
      <c r="A136" s="24" t="s">
        <v>267</v>
      </c>
      <c r="B136" s="24" t="s">
        <v>268</v>
      </c>
      <c r="C136" s="25" t="s">
        <v>31</v>
      </c>
      <c r="D136" s="26" t="n">
        <v>12</v>
      </c>
      <c r="E136" s="27"/>
      <c r="F136" s="27"/>
      <c r="G136" s="27"/>
      <c r="H136" s="27"/>
      <c r="I136" s="27"/>
      <c r="J136" s="27"/>
    </row>
    <row r="137" customFormat="false" ht="24" hidden="false" customHeight="true" outlineLevel="0" collapsed="false">
      <c r="A137" s="24" t="s">
        <v>269</v>
      </c>
      <c r="B137" s="24" t="s">
        <v>270</v>
      </c>
      <c r="C137" s="25" t="s">
        <v>31</v>
      </c>
      <c r="D137" s="26" t="n">
        <v>4</v>
      </c>
      <c r="E137" s="27"/>
      <c r="F137" s="27"/>
      <c r="G137" s="27"/>
      <c r="H137" s="27"/>
      <c r="I137" s="27"/>
      <c r="J137" s="27"/>
    </row>
    <row r="138" customFormat="false" ht="36" hidden="false" customHeight="true" outlineLevel="0" collapsed="false">
      <c r="A138" s="24" t="s">
        <v>271</v>
      </c>
      <c r="B138" s="24" t="s">
        <v>272</v>
      </c>
      <c r="C138" s="25" t="s">
        <v>31</v>
      </c>
      <c r="D138" s="26" t="n">
        <v>4</v>
      </c>
      <c r="E138" s="27"/>
      <c r="F138" s="27"/>
      <c r="G138" s="27"/>
      <c r="H138" s="27"/>
      <c r="I138" s="27"/>
      <c r="J138" s="27"/>
    </row>
    <row r="139" customFormat="false" ht="24" hidden="false" customHeight="true" outlineLevel="0" collapsed="false">
      <c r="A139" s="24" t="s">
        <v>273</v>
      </c>
      <c r="B139" s="24" t="s">
        <v>274</v>
      </c>
      <c r="C139" s="25" t="s">
        <v>31</v>
      </c>
      <c r="D139" s="26" t="n">
        <v>4</v>
      </c>
      <c r="E139" s="27"/>
      <c r="F139" s="27"/>
      <c r="G139" s="27"/>
      <c r="H139" s="27"/>
      <c r="I139" s="27"/>
      <c r="J139" s="27"/>
    </row>
    <row r="140" customFormat="false" ht="24" hidden="false" customHeight="true" outlineLevel="0" collapsed="false">
      <c r="A140" s="24" t="s">
        <v>275</v>
      </c>
      <c r="B140" s="24" t="s">
        <v>276</v>
      </c>
      <c r="C140" s="25" t="s">
        <v>55</v>
      </c>
      <c r="D140" s="26" t="n">
        <v>12</v>
      </c>
      <c r="E140" s="27"/>
      <c r="F140" s="27"/>
      <c r="G140" s="27"/>
      <c r="H140" s="27"/>
      <c r="I140" s="27"/>
      <c r="J140" s="27"/>
    </row>
    <row r="141" customFormat="false" ht="24" hidden="false" customHeight="true" outlineLevel="0" collapsed="false">
      <c r="A141" s="24" t="s">
        <v>277</v>
      </c>
      <c r="B141" s="24" t="s">
        <v>278</v>
      </c>
      <c r="C141" s="25" t="s">
        <v>31</v>
      </c>
      <c r="D141" s="26" t="n">
        <v>8</v>
      </c>
      <c r="E141" s="27"/>
      <c r="F141" s="27"/>
      <c r="G141" s="27"/>
      <c r="H141" s="27"/>
      <c r="I141" s="27"/>
      <c r="J141" s="27"/>
    </row>
    <row r="142" customFormat="false" ht="24" hidden="false" customHeight="true" outlineLevel="0" collapsed="false">
      <c r="A142" s="24" t="s">
        <v>279</v>
      </c>
      <c r="B142" s="24" t="s">
        <v>280</v>
      </c>
      <c r="C142" s="25" t="s">
        <v>31</v>
      </c>
      <c r="D142" s="26" t="n">
        <v>1</v>
      </c>
      <c r="E142" s="27"/>
      <c r="F142" s="27"/>
      <c r="G142" s="27"/>
      <c r="H142" s="27"/>
      <c r="I142" s="27"/>
      <c r="J142" s="27"/>
    </row>
    <row r="143" customFormat="false" ht="24" hidden="false" customHeight="true" outlineLevel="0" collapsed="false">
      <c r="A143" s="24" t="s">
        <v>281</v>
      </c>
      <c r="B143" s="24" t="s">
        <v>282</v>
      </c>
      <c r="C143" s="25" t="s">
        <v>31</v>
      </c>
      <c r="D143" s="26" t="n">
        <v>1</v>
      </c>
      <c r="E143" s="27"/>
      <c r="F143" s="27"/>
      <c r="G143" s="27"/>
      <c r="H143" s="27"/>
      <c r="I143" s="27"/>
      <c r="J143" s="27"/>
    </row>
    <row r="144" customFormat="false" ht="24" hidden="false" customHeight="true" outlineLevel="0" collapsed="false">
      <c r="A144" s="21" t="s">
        <v>283</v>
      </c>
      <c r="B144" s="21" t="s">
        <v>284</v>
      </c>
      <c r="C144" s="21"/>
      <c r="D144" s="22"/>
      <c r="E144" s="21"/>
      <c r="F144" s="21"/>
      <c r="G144" s="21"/>
      <c r="H144" s="21"/>
      <c r="I144" s="21"/>
      <c r="J144" s="23"/>
    </row>
    <row r="145" customFormat="false" ht="36" hidden="false" customHeight="true" outlineLevel="0" collapsed="false">
      <c r="A145" s="24" t="s">
        <v>285</v>
      </c>
      <c r="B145" s="24" t="s">
        <v>286</v>
      </c>
      <c r="C145" s="25" t="s">
        <v>55</v>
      </c>
      <c r="D145" s="26" t="n">
        <v>5</v>
      </c>
      <c r="E145" s="27"/>
      <c r="F145" s="27"/>
      <c r="G145" s="27"/>
      <c r="H145" s="27"/>
      <c r="I145" s="27"/>
      <c r="J145" s="27"/>
    </row>
    <row r="146" customFormat="false" ht="24" hidden="false" customHeight="true" outlineLevel="0" collapsed="false">
      <c r="A146" s="21" t="s">
        <v>287</v>
      </c>
      <c r="B146" s="21" t="s">
        <v>288</v>
      </c>
      <c r="C146" s="21"/>
      <c r="D146" s="22"/>
      <c r="E146" s="21"/>
      <c r="F146" s="21"/>
      <c r="G146" s="21"/>
      <c r="H146" s="21"/>
      <c r="I146" s="21"/>
      <c r="J146" s="23"/>
    </row>
    <row r="147" customFormat="false" ht="24" hidden="false" customHeight="true" outlineLevel="0" collapsed="false">
      <c r="A147" s="21" t="s">
        <v>289</v>
      </c>
      <c r="B147" s="21" t="s">
        <v>290</v>
      </c>
      <c r="C147" s="21"/>
      <c r="D147" s="22"/>
      <c r="E147" s="21"/>
      <c r="F147" s="21"/>
      <c r="G147" s="21"/>
      <c r="H147" s="21"/>
      <c r="I147" s="21"/>
      <c r="J147" s="23"/>
    </row>
    <row r="148" customFormat="false" ht="60" hidden="false" customHeight="true" outlineLevel="0" collapsed="false">
      <c r="A148" s="24" t="s">
        <v>291</v>
      </c>
      <c r="B148" s="24" t="s">
        <v>292</v>
      </c>
      <c r="C148" s="25" t="s">
        <v>23</v>
      </c>
      <c r="D148" s="26" t="n">
        <v>148.25</v>
      </c>
      <c r="E148" s="27"/>
      <c r="F148" s="27"/>
      <c r="G148" s="27"/>
      <c r="H148" s="27"/>
      <c r="I148" s="27"/>
      <c r="J148" s="27"/>
    </row>
    <row r="149" customFormat="false" ht="48" hidden="false" customHeight="true" outlineLevel="0" collapsed="false">
      <c r="A149" s="24" t="s">
        <v>293</v>
      </c>
      <c r="B149" s="24" t="s">
        <v>294</v>
      </c>
      <c r="C149" s="25" t="s">
        <v>23</v>
      </c>
      <c r="D149" s="26" t="n">
        <v>104.56</v>
      </c>
      <c r="E149" s="27"/>
      <c r="F149" s="27"/>
      <c r="G149" s="27"/>
      <c r="H149" s="27"/>
      <c r="I149" s="27"/>
      <c r="J149" s="27"/>
    </row>
    <row r="150" customFormat="false" ht="60" hidden="false" customHeight="true" outlineLevel="0" collapsed="false">
      <c r="A150" s="24" t="s">
        <v>295</v>
      </c>
      <c r="B150" s="24" t="s">
        <v>296</v>
      </c>
      <c r="C150" s="25" t="s">
        <v>23</v>
      </c>
      <c r="D150" s="26" t="n">
        <v>26.48</v>
      </c>
      <c r="E150" s="27"/>
      <c r="F150" s="27"/>
      <c r="G150" s="27"/>
      <c r="H150" s="27"/>
      <c r="I150" s="27"/>
      <c r="J150" s="27"/>
    </row>
    <row r="151" customFormat="false" ht="24" hidden="false" customHeight="true" outlineLevel="0" collapsed="false">
      <c r="A151" s="21" t="s">
        <v>297</v>
      </c>
      <c r="B151" s="21" t="s">
        <v>298</v>
      </c>
      <c r="C151" s="21"/>
      <c r="D151" s="22"/>
      <c r="E151" s="21"/>
      <c r="F151" s="21"/>
      <c r="G151" s="21"/>
      <c r="H151" s="21"/>
      <c r="I151" s="21"/>
      <c r="J151" s="23"/>
    </row>
    <row r="152" customFormat="false" ht="48" hidden="false" customHeight="true" outlineLevel="0" collapsed="false">
      <c r="A152" s="24" t="s">
        <v>299</v>
      </c>
      <c r="B152" s="24" t="s">
        <v>300</v>
      </c>
      <c r="C152" s="25" t="s">
        <v>23</v>
      </c>
      <c r="D152" s="26" t="n">
        <v>35.4</v>
      </c>
      <c r="E152" s="27"/>
      <c r="F152" s="27"/>
      <c r="G152" s="27"/>
      <c r="H152" s="27"/>
      <c r="I152" s="27"/>
      <c r="J152" s="27"/>
    </row>
    <row r="153" customFormat="false" ht="24" hidden="false" customHeight="true" outlineLevel="0" collapsed="false">
      <c r="A153" s="24" t="s">
        <v>301</v>
      </c>
      <c r="B153" s="24" t="s">
        <v>302</v>
      </c>
      <c r="C153" s="25" t="s">
        <v>23</v>
      </c>
      <c r="D153" s="26" t="n">
        <v>16.8</v>
      </c>
      <c r="E153" s="27"/>
      <c r="F153" s="27"/>
      <c r="G153" s="27"/>
      <c r="H153" s="27"/>
      <c r="I153" s="27"/>
      <c r="J153" s="27"/>
    </row>
    <row r="154" customFormat="false" ht="24" hidden="false" customHeight="true" outlineLevel="0" collapsed="false">
      <c r="A154" s="21" t="s">
        <v>303</v>
      </c>
      <c r="B154" s="21" t="s">
        <v>304</v>
      </c>
      <c r="C154" s="21"/>
      <c r="D154" s="22"/>
      <c r="E154" s="21"/>
      <c r="F154" s="21"/>
      <c r="G154" s="21"/>
      <c r="H154" s="21"/>
      <c r="I154" s="21"/>
      <c r="J154" s="23"/>
    </row>
    <row r="155" customFormat="false" ht="24" hidden="false" customHeight="true" outlineLevel="0" collapsed="false">
      <c r="A155" s="21" t="s">
        <v>305</v>
      </c>
      <c r="B155" s="21" t="s">
        <v>290</v>
      </c>
      <c r="C155" s="21"/>
      <c r="D155" s="22"/>
      <c r="E155" s="21"/>
      <c r="F155" s="21"/>
      <c r="G155" s="21"/>
      <c r="H155" s="21"/>
      <c r="I155" s="21"/>
      <c r="J155" s="23"/>
    </row>
    <row r="156" customFormat="false" ht="36" hidden="false" customHeight="true" outlineLevel="0" collapsed="false">
      <c r="A156" s="24" t="s">
        <v>306</v>
      </c>
      <c r="B156" s="24" t="s">
        <v>307</v>
      </c>
      <c r="C156" s="25" t="s">
        <v>23</v>
      </c>
      <c r="D156" s="26" t="n">
        <v>177.51</v>
      </c>
      <c r="E156" s="27"/>
      <c r="F156" s="27"/>
      <c r="G156" s="27"/>
      <c r="H156" s="27"/>
      <c r="I156" s="27"/>
      <c r="J156" s="27"/>
    </row>
    <row r="157" customFormat="false" ht="36" hidden="false" customHeight="true" outlineLevel="0" collapsed="false">
      <c r="A157" s="24" t="s">
        <v>308</v>
      </c>
      <c r="B157" s="24" t="s">
        <v>309</v>
      </c>
      <c r="C157" s="25" t="s">
        <v>23</v>
      </c>
      <c r="D157" s="26" t="n">
        <v>177.51</v>
      </c>
      <c r="E157" s="27"/>
      <c r="F157" s="27"/>
      <c r="G157" s="27"/>
      <c r="H157" s="27"/>
      <c r="I157" s="27"/>
      <c r="J157" s="27"/>
    </row>
    <row r="158" customFormat="false" ht="24" hidden="false" customHeight="true" outlineLevel="0" collapsed="false">
      <c r="A158" s="24" t="s">
        <v>310</v>
      </c>
      <c r="B158" s="24" t="s">
        <v>311</v>
      </c>
      <c r="C158" s="25" t="s">
        <v>23</v>
      </c>
      <c r="D158" s="26" t="n">
        <v>87.67</v>
      </c>
      <c r="E158" s="27"/>
      <c r="F158" s="27"/>
      <c r="G158" s="27"/>
      <c r="H158" s="27"/>
      <c r="I158" s="27"/>
      <c r="J158" s="27"/>
    </row>
    <row r="159" customFormat="false" ht="24" hidden="false" customHeight="true" outlineLevel="0" collapsed="false">
      <c r="A159" s="21" t="s">
        <v>312</v>
      </c>
      <c r="B159" s="21" t="s">
        <v>298</v>
      </c>
      <c r="C159" s="21"/>
      <c r="D159" s="22"/>
      <c r="E159" s="21"/>
      <c r="F159" s="21"/>
      <c r="G159" s="21"/>
      <c r="H159" s="21"/>
      <c r="I159" s="21"/>
      <c r="J159" s="23"/>
    </row>
    <row r="160" customFormat="false" ht="24" hidden="false" customHeight="true" outlineLevel="0" collapsed="false">
      <c r="A160" s="24" t="s">
        <v>313</v>
      </c>
      <c r="B160" s="24" t="s">
        <v>314</v>
      </c>
      <c r="C160" s="25" t="s">
        <v>23</v>
      </c>
      <c r="D160" s="26" t="n">
        <v>18.6</v>
      </c>
      <c r="E160" s="27"/>
      <c r="F160" s="27"/>
      <c r="G160" s="27"/>
      <c r="H160" s="27"/>
      <c r="I160" s="27"/>
      <c r="J160" s="27"/>
    </row>
    <row r="161" customFormat="false" ht="36" hidden="false" customHeight="true" outlineLevel="0" collapsed="false">
      <c r="A161" s="24" t="s">
        <v>315</v>
      </c>
      <c r="B161" s="24" t="s">
        <v>316</v>
      </c>
      <c r="C161" s="25" t="s">
        <v>23</v>
      </c>
      <c r="D161" s="26" t="n">
        <v>18.6</v>
      </c>
      <c r="E161" s="27"/>
      <c r="F161" s="27"/>
      <c r="G161" s="27"/>
      <c r="H161" s="27"/>
      <c r="I161" s="27"/>
      <c r="J161" s="27"/>
    </row>
    <row r="162" customFormat="false" ht="24" hidden="false" customHeight="true" outlineLevel="0" collapsed="false">
      <c r="A162" s="21" t="s">
        <v>317</v>
      </c>
      <c r="B162" s="21" t="s">
        <v>318</v>
      </c>
      <c r="C162" s="21"/>
      <c r="D162" s="22"/>
      <c r="E162" s="21"/>
      <c r="F162" s="21"/>
      <c r="G162" s="21"/>
      <c r="H162" s="21"/>
      <c r="I162" s="21"/>
      <c r="J162" s="23"/>
    </row>
    <row r="163" customFormat="false" ht="24" hidden="false" customHeight="true" outlineLevel="0" collapsed="false">
      <c r="A163" s="24" t="s">
        <v>319</v>
      </c>
      <c r="B163" s="24" t="s">
        <v>320</v>
      </c>
      <c r="C163" s="25" t="s">
        <v>55</v>
      </c>
      <c r="D163" s="26" t="n">
        <v>7.13</v>
      </c>
      <c r="E163" s="27"/>
      <c r="F163" s="27"/>
      <c r="G163" s="27"/>
      <c r="H163" s="27"/>
      <c r="I163" s="27"/>
      <c r="J163" s="27"/>
    </row>
    <row r="164" customFormat="false" ht="24" hidden="false" customHeight="true" outlineLevel="0" collapsed="false">
      <c r="A164" s="24" t="s">
        <v>321</v>
      </c>
      <c r="B164" s="24" t="s">
        <v>322</v>
      </c>
      <c r="C164" s="25" t="s">
        <v>55</v>
      </c>
      <c r="D164" s="26" t="n">
        <v>7.2</v>
      </c>
      <c r="E164" s="27"/>
      <c r="F164" s="27"/>
      <c r="G164" s="27"/>
      <c r="H164" s="27"/>
      <c r="I164" s="27"/>
      <c r="J164" s="27"/>
    </row>
    <row r="165" customFormat="false" ht="24" hidden="false" customHeight="true" outlineLevel="0" collapsed="false">
      <c r="A165" s="24" t="s">
        <v>323</v>
      </c>
      <c r="B165" s="24" t="s">
        <v>324</v>
      </c>
      <c r="C165" s="25" t="s">
        <v>325</v>
      </c>
      <c r="D165" s="26" t="n">
        <v>3.58</v>
      </c>
      <c r="E165" s="27"/>
      <c r="F165" s="27"/>
      <c r="G165" s="27"/>
      <c r="H165" s="27"/>
      <c r="I165" s="27"/>
      <c r="J165" s="27"/>
    </row>
    <row r="166" customFormat="false" ht="24" hidden="false" customHeight="true" outlineLevel="0" collapsed="false">
      <c r="A166" s="21" t="s">
        <v>326</v>
      </c>
      <c r="B166" s="21" t="s">
        <v>327</v>
      </c>
      <c r="C166" s="21"/>
      <c r="D166" s="22"/>
      <c r="E166" s="21"/>
      <c r="F166" s="21"/>
      <c r="G166" s="21"/>
      <c r="H166" s="21"/>
      <c r="I166" s="21"/>
      <c r="J166" s="23"/>
    </row>
    <row r="167" customFormat="false" ht="24" hidden="false" customHeight="true" outlineLevel="0" collapsed="false">
      <c r="A167" s="21" t="s">
        <v>328</v>
      </c>
      <c r="B167" s="21" t="s">
        <v>329</v>
      </c>
      <c r="C167" s="21"/>
      <c r="D167" s="22"/>
      <c r="E167" s="21"/>
      <c r="F167" s="21"/>
      <c r="G167" s="21"/>
      <c r="H167" s="21"/>
      <c r="I167" s="21"/>
      <c r="J167" s="23"/>
    </row>
    <row r="168" customFormat="false" ht="84" hidden="false" customHeight="true" outlineLevel="0" collapsed="false">
      <c r="A168" s="24" t="s">
        <v>330</v>
      </c>
      <c r="B168" s="24" t="s">
        <v>331</v>
      </c>
      <c r="C168" s="25" t="s">
        <v>31</v>
      </c>
      <c r="D168" s="26" t="n">
        <v>2</v>
      </c>
      <c r="E168" s="27"/>
      <c r="F168" s="27"/>
      <c r="G168" s="27"/>
      <c r="H168" s="27"/>
      <c r="I168" s="27"/>
      <c r="J168" s="27"/>
    </row>
    <row r="169" customFormat="false" ht="84" hidden="false" customHeight="true" outlineLevel="0" collapsed="false">
      <c r="A169" s="24" t="s">
        <v>332</v>
      </c>
      <c r="B169" s="24" t="s">
        <v>333</v>
      </c>
      <c r="C169" s="25" t="s">
        <v>31</v>
      </c>
      <c r="D169" s="26" t="n">
        <v>3</v>
      </c>
      <c r="E169" s="27"/>
      <c r="F169" s="27"/>
      <c r="G169" s="27"/>
      <c r="H169" s="27"/>
      <c r="I169" s="27"/>
      <c r="J169" s="27"/>
    </row>
    <row r="170" customFormat="false" ht="96" hidden="false" customHeight="true" outlineLevel="0" collapsed="false">
      <c r="A170" s="24" t="s">
        <v>334</v>
      </c>
      <c r="B170" s="24" t="s">
        <v>335</v>
      </c>
      <c r="C170" s="25" t="s">
        <v>31</v>
      </c>
      <c r="D170" s="26" t="n">
        <v>4</v>
      </c>
      <c r="E170" s="27"/>
      <c r="F170" s="27"/>
      <c r="G170" s="27"/>
      <c r="H170" s="27"/>
      <c r="I170" s="27"/>
      <c r="J170" s="27"/>
    </row>
    <row r="171" customFormat="false" ht="96" hidden="false" customHeight="true" outlineLevel="0" collapsed="false">
      <c r="A171" s="24" t="s">
        <v>336</v>
      </c>
      <c r="B171" s="24" t="s">
        <v>337</v>
      </c>
      <c r="C171" s="25" t="s">
        <v>31</v>
      </c>
      <c r="D171" s="26" t="n">
        <v>4</v>
      </c>
      <c r="E171" s="27"/>
      <c r="F171" s="27"/>
      <c r="G171" s="27"/>
      <c r="H171" s="27"/>
      <c r="I171" s="27"/>
      <c r="J171" s="27"/>
    </row>
    <row r="172" customFormat="false" ht="60" hidden="false" customHeight="true" outlineLevel="0" collapsed="false">
      <c r="A172" s="24" t="s">
        <v>338</v>
      </c>
      <c r="B172" s="24" t="s">
        <v>339</v>
      </c>
      <c r="C172" s="25" t="s">
        <v>31</v>
      </c>
      <c r="D172" s="26" t="n">
        <v>8</v>
      </c>
      <c r="E172" s="27"/>
      <c r="F172" s="27"/>
      <c r="G172" s="27"/>
      <c r="H172" s="27"/>
      <c r="I172" s="27"/>
      <c r="J172" s="27"/>
    </row>
    <row r="173" customFormat="false" ht="24" hidden="false" customHeight="true" outlineLevel="0" collapsed="false">
      <c r="A173" s="21" t="s">
        <v>340</v>
      </c>
      <c r="B173" s="21" t="s">
        <v>341</v>
      </c>
      <c r="C173" s="21"/>
      <c r="D173" s="22"/>
      <c r="E173" s="21"/>
      <c r="F173" s="21"/>
      <c r="G173" s="21"/>
      <c r="H173" s="21"/>
      <c r="I173" s="21"/>
      <c r="J173" s="23"/>
    </row>
    <row r="174" customFormat="false" ht="48" hidden="false" customHeight="true" outlineLevel="0" collapsed="false">
      <c r="A174" s="24" t="s">
        <v>342</v>
      </c>
      <c r="B174" s="24" t="s">
        <v>343</v>
      </c>
      <c r="C174" s="25" t="s">
        <v>23</v>
      </c>
      <c r="D174" s="26" t="n">
        <v>15.5</v>
      </c>
      <c r="E174" s="27"/>
      <c r="F174" s="27"/>
      <c r="G174" s="27"/>
      <c r="H174" s="27"/>
      <c r="I174" s="27"/>
      <c r="J174" s="27"/>
    </row>
    <row r="175" customFormat="false" ht="24" hidden="false" customHeight="true" outlineLevel="0" collapsed="false">
      <c r="A175" s="24" t="s">
        <v>344</v>
      </c>
      <c r="B175" s="24" t="s">
        <v>345</v>
      </c>
      <c r="C175" s="25" t="s">
        <v>31</v>
      </c>
      <c r="D175" s="26" t="n">
        <v>4</v>
      </c>
      <c r="E175" s="27"/>
      <c r="F175" s="27"/>
      <c r="G175" s="27"/>
      <c r="H175" s="27"/>
      <c r="I175" s="27"/>
      <c r="J175" s="27"/>
    </row>
    <row r="176" customFormat="false" ht="24" hidden="false" customHeight="true" outlineLevel="0" collapsed="false">
      <c r="A176" s="24" t="s">
        <v>346</v>
      </c>
      <c r="B176" s="24" t="s">
        <v>347</v>
      </c>
      <c r="C176" s="25" t="s">
        <v>23</v>
      </c>
      <c r="D176" s="26" t="n">
        <v>6.92</v>
      </c>
      <c r="E176" s="27"/>
      <c r="F176" s="27"/>
      <c r="G176" s="27"/>
      <c r="H176" s="27"/>
      <c r="I176" s="27"/>
      <c r="J176" s="27"/>
    </row>
    <row r="177" customFormat="false" ht="84" hidden="false" customHeight="true" outlineLevel="0" collapsed="false">
      <c r="A177" s="24" t="s">
        <v>348</v>
      </c>
      <c r="B177" s="24" t="s">
        <v>349</v>
      </c>
      <c r="C177" s="25" t="s">
        <v>55</v>
      </c>
      <c r="D177" s="26" t="n">
        <v>5.3</v>
      </c>
      <c r="E177" s="27"/>
      <c r="F177" s="27"/>
      <c r="G177" s="27"/>
      <c r="H177" s="27"/>
      <c r="I177" s="27"/>
      <c r="J177" s="27"/>
    </row>
    <row r="178" customFormat="false" ht="24" hidden="false" customHeight="true" outlineLevel="0" collapsed="false">
      <c r="A178" s="21" t="s">
        <v>350</v>
      </c>
      <c r="B178" s="21" t="s">
        <v>351</v>
      </c>
      <c r="C178" s="21"/>
      <c r="D178" s="22"/>
      <c r="E178" s="21"/>
      <c r="F178" s="21"/>
      <c r="G178" s="21"/>
      <c r="H178" s="21"/>
      <c r="I178" s="21"/>
      <c r="J178" s="23"/>
    </row>
    <row r="179" customFormat="false" ht="24" hidden="false" customHeight="true" outlineLevel="0" collapsed="false">
      <c r="A179" s="24" t="s">
        <v>352</v>
      </c>
      <c r="B179" s="24" t="s">
        <v>353</v>
      </c>
      <c r="C179" s="25" t="s">
        <v>23</v>
      </c>
      <c r="D179" s="26" t="n">
        <v>2</v>
      </c>
      <c r="E179" s="27"/>
      <c r="F179" s="27"/>
      <c r="G179" s="27"/>
      <c r="H179" s="27"/>
      <c r="I179" s="27"/>
      <c r="J179" s="27"/>
    </row>
    <row r="180" customFormat="false" ht="24" hidden="false" customHeight="true" outlineLevel="0" collapsed="false">
      <c r="A180" s="24" t="s">
        <v>354</v>
      </c>
      <c r="B180" s="24" t="s">
        <v>355</v>
      </c>
      <c r="C180" s="25" t="s">
        <v>31</v>
      </c>
      <c r="D180" s="26" t="n">
        <v>1</v>
      </c>
      <c r="E180" s="27"/>
      <c r="F180" s="27"/>
      <c r="G180" s="27"/>
      <c r="H180" s="27"/>
      <c r="I180" s="27"/>
      <c r="J180" s="27"/>
    </row>
    <row r="181" customFormat="false" ht="24" hidden="false" customHeight="true" outlineLevel="0" collapsed="false">
      <c r="A181" s="24" t="s">
        <v>356</v>
      </c>
      <c r="B181" s="24" t="s">
        <v>357</v>
      </c>
      <c r="C181" s="25" t="s">
        <v>23</v>
      </c>
      <c r="D181" s="26" t="n">
        <v>2.75</v>
      </c>
      <c r="E181" s="27"/>
      <c r="F181" s="27"/>
      <c r="G181" s="27"/>
      <c r="H181" s="27"/>
      <c r="I181" s="27"/>
      <c r="J181" s="27"/>
    </row>
    <row r="182" customFormat="false" ht="24" hidden="false" customHeight="true" outlineLevel="0" collapsed="false">
      <c r="A182" s="24" t="s">
        <v>358</v>
      </c>
      <c r="B182" s="24" t="s">
        <v>359</v>
      </c>
      <c r="C182" s="25" t="s">
        <v>23</v>
      </c>
      <c r="D182" s="26" t="n">
        <v>42.64</v>
      </c>
      <c r="E182" s="27"/>
      <c r="F182" s="27"/>
      <c r="G182" s="27"/>
      <c r="H182" s="27"/>
      <c r="I182" s="27"/>
      <c r="J182" s="27"/>
    </row>
    <row r="183" customFormat="false" ht="24" hidden="false" customHeight="true" outlineLevel="0" collapsed="false">
      <c r="A183" s="28" t="n">
        <v>16</v>
      </c>
      <c r="B183" s="28" t="s">
        <v>360</v>
      </c>
      <c r="C183" s="28"/>
      <c r="D183" s="29"/>
      <c r="E183" s="28"/>
      <c r="F183" s="28"/>
      <c r="G183" s="28"/>
      <c r="H183" s="28"/>
      <c r="I183" s="28"/>
      <c r="J183" s="30"/>
    </row>
    <row r="184" customFormat="false" ht="12.8" hidden="false" customHeight="false" outlineLevel="0" collapsed="false">
      <c r="A184" s="31" t="s">
        <v>361</v>
      </c>
      <c r="B184" s="31" t="s">
        <v>360</v>
      </c>
      <c r="C184" s="32" t="s">
        <v>362</v>
      </c>
      <c r="D184" s="33" t="n">
        <v>1</v>
      </c>
      <c r="E184" s="32"/>
      <c r="F184" s="32"/>
      <c r="G184" s="32"/>
      <c r="H184" s="34"/>
      <c r="I184" s="34"/>
      <c r="J184" s="34"/>
    </row>
    <row r="185" customFormat="false" ht="12.8" hidden="false" customHeight="false" outlineLevel="0" collapsed="false">
      <c r="A185" s="31"/>
      <c r="B185" s="31"/>
      <c r="C185" s="32"/>
      <c r="D185" s="33"/>
      <c r="E185" s="32"/>
      <c r="F185" s="32"/>
      <c r="G185" s="34"/>
      <c r="H185" s="34"/>
      <c r="I185" s="34"/>
      <c r="J185" s="34"/>
    </row>
    <row r="186" customFormat="false" ht="14.15" hidden="false" customHeight="false" outlineLevel="0" collapsed="false">
      <c r="A186" s="31"/>
      <c r="B186" s="31"/>
      <c r="C186" s="35"/>
      <c r="D186" s="36"/>
      <c r="E186" s="35"/>
      <c r="F186" s="35"/>
      <c r="G186" s="37"/>
      <c r="H186" s="38" t="s">
        <v>363</v>
      </c>
      <c r="I186" s="39" t="s">
        <v>364</v>
      </c>
      <c r="J186" s="39"/>
    </row>
    <row r="187" customFormat="false" ht="14.15" hidden="false" customHeight="false" outlineLevel="0" collapsed="false">
      <c r="A187" s="31"/>
      <c r="B187" s="31"/>
      <c r="C187" s="35"/>
      <c r="D187" s="36"/>
      <c r="E187" s="35"/>
      <c r="F187" s="35"/>
      <c r="G187" s="40"/>
      <c r="H187" s="41" t="s">
        <v>365</v>
      </c>
      <c r="I187" s="42" t="s">
        <v>364</v>
      </c>
      <c r="J187" s="42"/>
    </row>
    <row r="188" customFormat="false" ht="14.15" hidden="false" customHeight="false" outlineLevel="0" collapsed="false">
      <c r="A188" s="31"/>
      <c r="B188" s="31"/>
      <c r="C188" s="43"/>
      <c r="D188" s="44"/>
      <c r="E188" s="43"/>
      <c r="F188" s="43"/>
      <c r="G188" s="45"/>
      <c r="H188" s="46" t="s">
        <v>366</v>
      </c>
      <c r="I188" s="47" t="s">
        <v>364</v>
      </c>
      <c r="J188" s="48"/>
    </row>
    <row r="189" customFormat="false" ht="14.15" hidden="false" customHeight="false" outlineLevel="0" collapsed="false">
      <c r="A189" s="31"/>
      <c r="B189" s="31"/>
      <c r="C189" s="31"/>
      <c r="D189" s="31"/>
      <c r="E189" s="31"/>
      <c r="F189" s="31"/>
      <c r="G189" s="41" t="s">
        <v>367</v>
      </c>
      <c r="H189" s="41" t="s">
        <v>368</v>
      </c>
      <c r="I189" s="49" t="s">
        <v>364</v>
      </c>
      <c r="J189" s="50"/>
    </row>
    <row r="190" customFormat="false" ht="15" hidden="false" customHeight="false" outlineLevel="0" collapsed="false">
      <c r="A190" s="31"/>
      <c r="B190" s="31"/>
      <c r="C190" s="31"/>
      <c r="D190" s="31"/>
      <c r="E190" s="31"/>
      <c r="F190" s="31"/>
      <c r="G190" s="51"/>
      <c r="H190" s="52" t="s">
        <v>369</v>
      </c>
      <c r="I190" s="53" t="s">
        <v>364</v>
      </c>
      <c r="J190" s="54"/>
    </row>
    <row r="191" customFormat="false" ht="24" hidden="false" customHeight="true" outlineLevel="0" collapsed="false">
      <c r="A191" s="24"/>
      <c r="B191" s="24"/>
      <c r="C191" s="25"/>
      <c r="D191" s="26"/>
      <c r="E191" s="27"/>
      <c r="F191" s="27"/>
      <c r="G191" s="27"/>
      <c r="H191" s="27"/>
      <c r="I191" s="27"/>
      <c r="J191" s="27"/>
    </row>
    <row r="192" customFormat="false" ht="24" hidden="false" customHeight="true" outlineLevel="0" collapsed="false">
      <c r="A192" s="24"/>
      <c r="B192" s="24"/>
      <c r="C192" s="25"/>
      <c r="D192" s="26"/>
      <c r="E192" s="27"/>
      <c r="F192" s="27"/>
      <c r="G192" s="27"/>
      <c r="H192" s="27"/>
      <c r="I192" s="27"/>
      <c r="J192" s="27"/>
    </row>
    <row r="193" customFormat="false" ht="24" hidden="false" customHeight="true" outlineLevel="0" collapsed="false">
      <c r="A193" s="24"/>
      <c r="B193" s="24"/>
      <c r="C193" s="25"/>
      <c r="D193" s="26"/>
      <c r="E193" s="27"/>
      <c r="F193" s="27"/>
      <c r="G193" s="27"/>
      <c r="H193" s="27"/>
      <c r="I193" s="27"/>
      <c r="J193" s="27"/>
    </row>
    <row r="194" customFormat="false" ht="12.8" hidden="false" customHeight="false" outlineLevel="0" collapsed="false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 customFormat="false" ht="12.8" hidden="false" customHeight="false" outlineLevel="0" collapsed="false">
      <c r="A195" s="55"/>
      <c r="B195" s="55"/>
      <c r="C195" s="55"/>
      <c r="D195" s="55"/>
      <c r="E195" s="55"/>
      <c r="F195" s="55"/>
      <c r="G195" s="55"/>
      <c r="H195" s="55"/>
      <c r="I195" s="55"/>
      <c r="J195" s="55"/>
    </row>
    <row r="196" customFormat="false" ht="12.8" hidden="false" customHeight="false" outlineLevel="0" collapsed="false">
      <c r="A196" s="56"/>
      <c r="B196" s="14"/>
      <c r="C196" s="6"/>
      <c r="D196" s="6"/>
      <c r="E196" s="6"/>
      <c r="F196" s="6"/>
      <c r="G196" s="11"/>
      <c r="H196" s="6"/>
      <c r="I196" s="57"/>
      <c r="J196" s="6"/>
    </row>
    <row r="197" customFormat="false" ht="12.8" hidden="false" customHeight="false" outlineLevel="0" collapsed="false">
      <c r="A197" s="56"/>
      <c r="B197" s="14"/>
      <c r="C197" s="6"/>
      <c r="D197" s="6"/>
      <c r="E197" s="6"/>
      <c r="F197" s="6"/>
      <c r="G197" s="11"/>
      <c r="H197" s="6"/>
      <c r="I197" s="57"/>
      <c r="J197" s="6"/>
    </row>
    <row r="198" customFormat="false" ht="12.8" hidden="false" customHeight="false" outlineLevel="0" collapsed="false">
      <c r="A198" s="56"/>
      <c r="B198" s="14"/>
      <c r="C198" s="6"/>
      <c r="D198" s="6"/>
      <c r="E198" s="6"/>
      <c r="F198" s="6"/>
      <c r="G198" s="11"/>
      <c r="H198" s="6"/>
      <c r="I198" s="57"/>
      <c r="J198" s="6"/>
    </row>
    <row r="199" customFormat="false" ht="12.8" hidden="false" customHeight="false" outlineLevel="0" collapsed="false">
      <c r="A199" s="58"/>
      <c r="B199" s="58"/>
      <c r="C199" s="58"/>
      <c r="D199" s="58"/>
      <c r="E199" s="58"/>
      <c r="F199" s="58"/>
      <c r="G199" s="58"/>
      <c r="H199" s="58"/>
      <c r="I199" s="58"/>
      <c r="J199" s="58"/>
    </row>
  </sheetData>
  <mergeCells count="7">
    <mergeCell ref="A9:J9"/>
    <mergeCell ref="A10:A11"/>
    <mergeCell ref="B10:B11"/>
    <mergeCell ref="C10:C11"/>
    <mergeCell ref="D10:D11"/>
    <mergeCell ref="E10:G10"/>
    <mergeCell ref="H10:J10"/>
  </mergeCells>
  <printOptions headings="false" gridLines="false" gridLinesSet="true" horizontalCentered="false" verticalCentered="false"/>
  <pageMargins left="0.7875" right="0.7875" top="1.14861111111111" bottom="1.14861111111111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37"/>
  <sheetViews>
    <sheetView showFormulas="false" showGridLines="true" showRowColHeaders="true" showZeros="true" rightToLeft="false" tabSelected="false" showOutlineSymbols="false" defaultGridColor="true" view="normal" topLeftCell="A1" colorId="64" zoomScale="90" zoomScaleNormal="90" zoomScalePageLayoutView="100" workbookViewId="0">
      <selection pane="topLeft" activeCell="C3" activeCellId="0" sqref="C3"/>
    </sheetView>
  </sheetViews>
  <sheetFormatPr defaultColWidth="11.66796875" defaultRowHeight="12.8" zeroHeight="false" outlineLevelRow="0" outlineLevelCol="0"/>
  <cols>
    <col collapsed="false" customWidth="true" hidden="false" outlineLevel="0" max="1" min="1" style="0" width="5.57"/>
    <col collapsed="false" customWidth="true" hidden="false" outlineLevel="0" max="2" min="2" style="0" width="11.27"/>
    <col collapsed="false" customWidth="true" hidden="false" outlineLevel="0" max="3" min="3" style="0" width="37.37"/>
    <col collapsed="false" customWidth="true" hidden="false" outlineLevel="0" max="4" min="4" style="0" width="7.26"/>
    <col collapsed="false" customWidth="true" hidden="false" outlineLevel="0" max="5" min="5" style="0" width="15.28"/>
    <col collapsed="false" customWidth="true" hidden="false" outlineLevel="0" max="13" min="6" style="0" width="15.29"/>
  </cols>
  <sheetData>
    <row r="1" customFormat="false" ht="13.8" hidden="false" customHeight="false" outlineLevel="0" collapsed="false">
      <c r="A1" s="59"/>
      <c r="B1" s="59"/>
      <c r="C1" s="59"/>
      <c r="D1" s="59"/>
      <c r="E1" s="60"/>
      <c r="F1" s="60"/>
      <c r="G1" s="60"/>
      <c r="H1" s="60"/>
      <c r="I1" s="60"/>
      <c r="J1" s="60"/>
      <c r="K1" s="60"/>
      <c r="L1" s="60"/>
      <c r="M1" s="60"/>
    </row>
    <row r="2" customFormat="false" ht="15" hidden="false" customHeight="false" outlineLevel="0" collapsed="false">
      <c r="A2" s="59"/>
      <c r="B2" s="61"/>
      <c r="C2" s="62" t="s">
        <v>1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customFormat="false" ht="44.75" hidden="false" customHeight="true" outlineLevel="0" collapsed="false">
      <c r="A3" s="59"/>
      <c r="B3" s="64" t="s">
        <v>370</v>
      </c>
      <c r="C3" s="65" t="s">
        <v>2</v>
      </c>
      <c r="D3" s="66" t="s">
        <v>3</v>
      </c>
      <c r="E3" s="67"/>
      <c r="F3" s="67"/>
      <c r="G3" s="67"/>
      <c r="H3" s="67"/>
      <c r="I3" s="67"/>
      <c r="J3" s="67"/>
      <c r="K3" s="67"/>
      <c r="L3" s="67"/>
      <c r="M3" s="68"/>
    </row>
    <row r="4" customFormat="false" ht="15" hidden="false" customHeight="false" outlineLevel="0" collapsed="false">
      <c r="A4" s="59"/>
      <c r="B4" s="69"/>
      <c r="C4" s="70" t="s">
        <v>5</v>
      </c>
      <c r="D4" s="10" t="s">
        <v>6</v>
      </c>
      <c r="E4" s="67"/>
      <c r="F4" s="67"/>
      <c r="G4" s="67"/>
      <c r="H4" s="67"/>
      <c r="I4" s="67"/>
      <c r="J4" s="67"/>
      <c r="K4" s="67"/>
      <c r="L4" s="67"/>
      <c r="M4" s="68"/>
    </row>
    <row r="5" customFormat="false" ht="17.35" hidden="false" customHeight="false" outlineLevel="0" collapsed="false">
      <c r="A5" s="59"/>
      <c r="B5" s="69"/>
      <c r="C5" s="70" t="s">
        <v>8</v>
      </c>
      <c r="D5" s="14"/>
      <c r="E5" s="71"/>
      <c r="F5" s="71"/>
      <c r="G5" s="71"/>
      <c r="H5" s="71"/>
      <c r="I5" s="71"/>
      <c r="J5" s="71"/>
      <c r="K5" s="71"/>
      <c r="L5" s="71"/>
      <c r="M5" s="72"/>
    </row>
    <row r="6" customFormat="false" ht="16.55" hidden="false" customHeight="true" outlineLevel="0" collapsed="false">
      <c r="A6" s="59"/>
      <c r="B6" s="73"/>
      <c r="C6" s="74"/>
      <c r="D6" s="15"/>
      <c r="E6" s="75"/>
      <c r="F6" s="75"/>
      <c r="G6" s="75"/>
      <c r="H6" s="75"/>
      <c r="I6" s="75"/>
      <c r="J6" s="75"/>
      <c r="K6" s="75"/>
      <c r="L6" s="75"/>
      <c r="M6" s="76"/>
    </row>
    <row r="7" customFormat="false" ht="13.8" hidden="false" customHeight="false" outlineLevel="0" collapsed="false">
      <c r="A7" s="59"/>
      <c r="B7" s="77" t="s">
        <v>371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customFormat="false" ht="13.8" hidden="false" customHeight="false" outlineLevel="0" collapsed="false">
      <c r="A8" s="59"/>
      <c r="B8" s="78"/>
      <c r="C8" s="78"/>
      <c r="D8" s="78"/>
      <c r="E8" s="79" t="s">
        <v>372</v>
      </c>
      <c r="F8" s="79" t="s">
        <v>373</v>
      </c>
      <c r="G8" s="79" t="s">
        <v>374</v>
      </c>
      <c r="H8" s="79" t="s">
        <v>375</v>
      </c>
      <c r="I8" s="79" t="s">
        <v>376</v>
      </c>
      <c r="J8" s="79" t="s">
        <v>377</v>
      </c>
      <c r="K8" s="79" t="s">
        <v>378</v>
      </c>
      <c r="L8" s="79" t="s">
        <v>379</v>
      </c>
      <c r="M8" s="79" t="s">
        <v>380</v>
      </c>
    </row>
    <row r="9" customFormat="false" ht="13.8" hidden="false" customHeight="false" outlineLevel="0" collapsed="false">
      <c r="A9" s="59"/>
      <c r="B9" s="78" t="s">
        <v>381</v>
      </c>
      <c r="C9" s="78" t="s">
        <v>382</v>
      </c>
      <c r="D9" s="78"/>
      <c r="E9" s="80"/>
      <c r="F9" s="80"/>
      <c r="G9" s="80"/>
      <c r="H9" s="80"/>
      <c r="I9" s="80"/>
      <c r="J9" s="80"/>
      <c r="K9" s="80"/>
      <c r="L9" s="80"/>
      <c r="M9" s="81" t="s">
        <v>372</v>
      </c>
    </row>
    <row r="10" customFormat="false" ht="13.8" hidden="false" customHeight="false" outlineLevel="0" collapsed="false">
      <c r="A10" s="59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</row>
    <row r="11" customFormat="false" ht="12.8" hidden="false" customHeight="false" outlineLevel="0" collapsed="false">
      <c r="A11" s="59"/>
      <c r="B11" s="82" t="s">
        <v>383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4"/>
    </row>
    <row r="12" customFormat="false" ht="12.8" hidden="false" customHeight="false" outlineLevel="0" collapsed="false">
      <c r="A12" s="59"/>
      <c r="B12" s="85" t="n">
        <v>1</v>
      </c>
      <c r="C12" s="86" t="str">
        <f aca="false">'Orçamento Sintético'!B12</f>
        <v>SERVIÇOS INICIAIS - PRELIMINARES</v>
      </c>
      <c r="D12" s="86"/>
      <c r="E12" s="87"/>
      <c r="F12" s="88"/>
      <c r="G12" s="88"/>
      <c r="H12" s="88"/>
      <c r="I12" s="88"/>
      <c r="J12" s="88"/>
      <c r="K12" s="88"/>
      <c r="L12" s="88"/>
      <c r="M12" s="89"/>
    </row>
    <row r="13" customFormat="false" ht="12.8" hidden="false" customHeight="false" outlineLevel="0" collapsed="false">
      <c r="A13" s="59"/>
      <c r="B13" s="85" t="n">
        <v>2</v>
      </c>
      <c r="C13" s="86" t="str">
        <f aca="false">'Orçamento Sintético'!B21</f>
        <v>INSTALAÇÃO DO CANTEIRO</v>
      </c>
      <c r="D13" s="86"/>
      <c r="E13" s="87"/>
      <c r="F13" s="88"/>
      <c r="G13" s="88"/>
      <c r="H13" s="88"/>
      <c r="I13" s="88"/>
      <c r="J13" s="88"/>
      <c r="K13" s="88"/>
      <c r="L13" s="88"/>
      <c r="M13" s="89"/>
    </row>
    <row r="14" customFormat="false" ht="12.8" hidden="false" customHeight="false" outlineLevel="0" collapsed="false">
      <c r="A14" s="59"/>
      <c r="B14" s="85" t="n">
        <v>3</v>
      </c>
      <c r="C14" s="86" t="str">
        <f aca="false">'Orçamento Sintético'!B29</f>
        <v>INFRA-ESTRUTURA (BLOCOS, BALDRAMES E MURO DE ARRIMO)</v>
      </c>
      <c r="D14" s="86"/>
      <c r="E14" s="87"/>
      <c r="F14" s="88"/>
      <c r="G14" s="88"/>
      <c r="H14" s="88"/>
      <c r="I14" s="88"/>
      <c r="J14" s="88"/>
      <c r="K14" s="88"/>
      <c r="L14" s="88"/>
      <c r="M14" s="89"/>
    </row>
    <row r="15" customFormat="false" ht="12.8" hidden="false" customHeight="false" outlineLevel="0" collapsed="false">
      <c r="A15" s="59"/>
      <c r="B15" s="85" t="n">
        <v>4</v>
      </c>
      <c r="C15" s="90" t="str">
        <f aca="false">'Orçamento Sintético'!B46</f>
        <v>SUPERESTRUTURA</v>
      </c>
      <c r="D15" s="90"/>
      <c r="E15" s="87"/>
      <c r="F15" s="88"/>
      <c r="G15" s="88"/>
      <c r="H15" s="88"/>
      <c r="I15" s="88"/>
      <c r="J15" s="88"/>
      <c r="K15" s="88"/>
      <c r="L15" s="88"/>
      <c r="M15" s="89"/>
    </row>
    <row r="16" customFormat="false" ht="12.8" hidden="false" customHeight="false" outlineLevel="0" collapsed="false">
      <c r="A16" s="59"/>
      <c r="B16" s="85" t="n">
        <v>5</v>
      </c>
      <c r="C16" s="90" t="str">
        <f aca="false">'Orçamento Sintético'!B54</f>
        <v>ALVENARIA</v>
      </c>
      <c r="D16" s="90"/>
      <c r="E16" s="87"/>
      <c r="F16" s="88"/>
      <c r="G16" s="88"/>
      <c r="H16" s="88"/>
      <c r="I16" s="88"/>
      <c r="J16" s="88"/>
      <c r="K16" s="88"/>
      <c r="L16" s="88"/>
      <c r="M16" s="89"/>
    </row>
    <row r="17" customFormat="false" ht="12.8" hidden="false" customHeight="false" outlineLevel="0" collapsed="false">
      <c r="A17" s="59"/>
      <c r="B17" s="85" t="n">
        <v>6</v>
      </c>
      <c r="C17" s="90" t="str">
        <f aca="false">'Orçamento Sintético'!B58</f>
        <v>COBERTURA</v>
      </c>
      <c r="D17" s="90"/>
      <c r="E17" s="87"/>
      <c r="F17" s="88"/>
      <c r="G17" s="88"/>
      <c r="H17" s="88"/>
      <c r="I17" s="88"/>
      <c r="J17" s="88"/>
      <c r="K17" s="88"/>
      <c r="L17" s="88"/>
      <c r="M17" s="89"/>
    </row>
    <row r="18" customFormat="false" ht="12.8" hidden="false" customHeight="false" outlineLevel="0" collapsed="false">
      <c r="A18" s="59"/>
      <c r="B18" s="85" t="n">
        <v>7</v>
      </c>
      <c r="C18" s="90" t="str">
        <f aca="false">'Orçamento Sintético'!B64</f>
        <v>PISOS</v>
      </c>
      <c r="D18" s="90"/>
      <c r="E18" s="87"/>
      <c r="F18" s="88"/>
      <c r="G18" s="88"/>
      <c r="H18" s="88"/>
      <c r="I18" s="88"/>
      <c r="J18" s="88"/>
      <c r="K18" s="88"/>
      <c r="L18" s="88"/>
      <c r="M18" s="89"/>
    </row>
    <row r="19" customFormat="false" ht="12.8" hidden="false" customHeight="false" outlineLevel="0" collapsed="false">
      <c r="A19" s="59"/>
      <c r="B19" s="85" t="n">
        <v>8</v>
      </c>
      <c r="C19" s="90" t="str">
        <f aca="false">'Orçamento Sintético'!B68</f>
        <v>IMPERMEABILIZAÇÃO</v>
      </c>
      <c r="D19" s="90"/>
      <c r="E19" s="87"/>
      <c r="F19" s="88"/>
      <c r="G19" s="88"/>
      <c r="H19" s="88"/>
      <c r="I19" s="88"/>
      <c r="J19" s="88"/>
      <c r="K19" s="88"/>
      <c r="L19" s="88"/>
      <c r="M19" s="89"/>
    </row>
    <row r="20" customFormat="false" ht="12.8" hidden="false" customHeight="false" outlineLevel="0" collapsed="false">
      <c r="A20" s="59"/>
      <c r="B20" s="85" t="n">
        <v>9</v>
      </c>
      <c r="C20" s="90" t="str">
        <f aca="false">'Orçamento Sintético'!B70</f>
        <v>INSTALAÇÕES ELÉTRICAS</v>
      </c>
      <c r="D20" s="90"/>
      <c r="E20" s="87"/>
      <c r="F20" s="88"/>
      <c r="G20" s="88"/>
      <c r="H20" s="88"/>
      <c r="I20" s="88"/>
      <c r="J20" s="88"/>
      <c r="K20" s="88"/>
      <c r="L20" s="88"/>
      <c r="M20" s="89"/>
    </row>
    <row r="21" customFormat="false" ht="12.8" hidden="false" customHeight="false" outlineLevel="0" collapsed="false">
      <c r="A21" s="59"/>
      <c r="B21" s="85" t="n">
        <v>10</v>
      </c>
      <c r="C21" s="90" t="str">
        <f aca="false">'Orçamento Sintético'!B144</f>
        <v>INSTALAÇÕES HIDRÁULICAS</v>
      </c>
      <c r="D21" s="90"/>
      <c r="E21" s="87"/>
      <c r="F21" s="88"/>
      <c r="G21" s="88"/>
      <c r="H21" s="88"/>
      <c r="I21" s="88"/>
      <c r="J21" s="88"/>
      <c r="K21" s="88"/>
      <c r="L21" s="88"/>
      <c r="M21" s="89"/>
    </row>
    <row r="22" customFormat="false" ht="12.8" hidden="false" customHeight="false" outlineLevel="0" collapsed="false">
      <c r="A22" s="59"/>
      <c r="B22" s="85" t="n">
        <v>11</v>
      </c>
      <c r="C22" s="90" t="str">
        <f aca="false">'Orçamento Sintético'!B146</f>
        <v>PINTURA</v>
      </c>
      <c r="D22" s="90"/>
      <c r="E22" s="87"/>
      <c r="F22" s="88"/>
      <c r="G22" s="88"/>
      <c r="H22" s="88"/>
      <c r="I22" s="88"/>
      <c r="J22" s="88"/>
      <c r="K22" s="88"/>
      <c r="L22" s="88"/>
      <c r="M22" s="89"/>
    </row>
    <row r="23" customFormat="false" ht="12.8" hidden="false" customHeight="false" outlineLevel="0" collapsed="false">
      <c r="A23" s="59"/>
      <c r="B23" s="85" t="n">
        <v>12</v>
      </c>
      <c r="C23" s="90" t="str">
        <f aca="false">'Orçamento Sintético'!B154</f>
        <v>REVESTIMENTO</v>
      </c>
      <c r="D23" s="90"/>
      <c r="E23" s="87"/>
      <c r="F23" s="88"/>
      <c r="G23" s="88"/>
      <c r="H23" s="88"/>
      <c r="I23" s="88"/>
      <c r="J23" s="88"/>
      <c r="K23" s="88"/>
      <c r="L23" s="88"/>
      <c r="M23" s="89"/>
    </row>
    <row r="24" customFormat="false" ht="12.8" hidden="false" customHeight="false" outlineLevel="0" collapsed="false">
      <c r="A24" s="59"/>
      <c r="B24" s="85" t="n">
        <v>13</v>
      </c>
      <c r="C24" s="90" t="str">
        <f aca="false">'Orçamento Sintético'!B166</f>
        <v>CAIXILHOS</v>
      </c>
      <c r="D24" s="90"/>
      <c r="E24" s="87"/>
      <c r="F24" s="88"/>
      <c r="G24" s="88"/>
      <c r="H24" s="88"/>
      <c r="I24" s="88"/>
      <c r="J24" s="88"/>
      <c r="K24" s="88"/>
      <c r="L24" s="88"/>
      <c r="M24" s="89"/>
    </row>
    <row r="25" customFormat="false" ht="12.8" hidden="false" customHeight="false" outlineLevel="0" collapsed="false">
      <c r="A25" s="59"/>
      <c r="B25" s="85" t="n">
        <v>14</v>
      </c>
      <c r="C25" s="90" t="str">
        <f aca="false">'Orçamento Sintético'!B173</f>
        <v>SERRALHERIA</v>
      </c>
      <c r="D25" s="90"/>
      <c r="E25" s="87"/>
      <c r="F25" s="88"/>
      <c r="G25" s="88"/>
      <c r="H25" s="88"/>
      <c r="I25" s="88"/>
      <c r="J25" s="88"/>
      <c r="K25" s="88"/>
      <c r="L25" s="88"/>
      <c r="M25" s="89"/>
    </row>
    <row r="26" customFormat="false" ht="12.8" hidden="false" customHeight="false" outlineLevel="0" collapsed="false">
      <c r="A26" s="59"/>
      <c r="B26" s="85" t="n">
        <v>15</v>
      </c>
      <c r="C26" s="90" t="str">
        <f aca="false">'Orçamento Sintético'!B178</f>
        <v>SERVIÇOS COMPLEMENTARES</v>
      </c>
      <c r="D26" s="90"/>
      <c r="E26" s="87"/>
      <c r="F26" s="88"/>
      <c r="G26" s="88"/>
      <c r="H26" s="88"/>
      <c r="I26" s="88"/>
      <c r="J26" s="88"/>
      <c r="K26" s="88"/>
      <c r="L26" s="88"/>
      <c r="M26" s="89"/>
    </row>
    <row r="27" customFormat="false" ht="12.8" hidden="false" customHeight="false" outlineLevel="0" collapsed="false">
      <c r="A27" s="59"/>
      <c r="B27" s="85"/>
      <c r="C27" s="91" t="s">
        <v>384</v>
      </c>
      <c r="D27" s="91"/>
      <c r="E27" s="92"/>
      <c r="F27" s="93"/>
      <c r="G27" s="93"/>
      <c r="H27" s="93"/>
      <c r="I27" s="93"/>
      <c r="J27" s="93"/>
      <c r="K27" s="93"/>
      <c r="L27" s="93"/>
      <c r="M27" s="93"/>
    </row>
    <row r="28" customFormat="false" ht="12.8" hidden="false" customHeight="false" outlineLevel="0" collapsed="false">
      <c r="A28" s="59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</row>
    <row r="29" customFormat="false" ht="13.8" hidden="false" customHeight="false" outlineLevel="0" collapsed="false">
      <c r="A29" s="59"/>
      <c r="B29" s="59"/>
      <c r="C29" s="59"/>
      <c r="D29" s="59"/>
      <c r="E29" s="60"/>
      <c r="F29" s="60"/>
      <c r="G29" s="60"/>
      <c r="H29" s="60"/>
      <c r="I29" s="60"/>
      <c r="J29" s="60"/>
      <c r="K29" s="60"/>
      <c r="L29" s="60"/>
      <c r="M29" s="60"/>
    </row>
    <row r="30" customFormat="false" ht="13.8" hidden="false" customHeight="false" outlineLevel="0" collapsed="false">
      <c r="A30" s="59"/>
      <c r="B30" s="59"/>
      <c r="C30" s="59"/>
      <c r="D30" s="59"/>
      <c r="E30" s="60"/>
      <c r="F30" s="60"/>
      <c r="G30" s="60"/>
      <c r="H30" s="60"/>
      <c r="I30" s="60"/>
      <c r="J30" s="60"/>
      <c r="K30" s="60"/>
      <c r="L30" s="60"/>
      <c r="M30" s="60"/>
    </row>
    <row r="31" customFormat="false" ht="13.8" hidden="false" customHeight="false" outlineLevel="0" collapsed="false">
      <c r="A31" s="59"/>
      <c r="B31" s="59"/>
      <c r="C31" s="95" t="s">
        <v>385</v>
      </c>
      <c r="D31" s="95" t="s">
        <v>364</v>
      </c>
      <c r="E31" s="96" t="n">
        <f aca="false">E27</f>
        <v>0</v>
      </c>
      <c r="F31" s="97" t="n">
        <f aca="false">SUMPRODUCT($E$12:$E$26,F12:F26)</f>
        <v>0</v>
      </c>
      <c r="G31" s="97" t="n">
        <f aca="false">SUMPRODUCT($E$12:$E$26,G12:G26)</f>
        <v>0</v>
      </c>
      <c r="H31" s="97" t="n">
        <f aca="false">SUMPRODUCT($E$12:$E$26,H12:H26)</f>
        <v>0</v>
      </c>
      <c r="I31" s="97" t="n">
        <f aca="false">SUMPRODUCT($E$12:$E$26,I12:I26)</f>
        <v>0</v>
      </c>
      <c r="J31" s="97" t="n">
        <f aca="false">SUMPRODUCT($E$12:$E$26,J12:J26)</f>
        <v>0</v>
      </c>
      <c r="K31" s="97" t="n">
        <f aca="false">SUMPRODUCT($E$12:$E$26,K12:K26)</f>
        <v>0</v>
      </c>
      <c r="L31" s="97" t="n">
        <f aca="false">SUMPRODUCT($E$12:$E$26,L12:L26)</f>
        <v>0</v>
      </c>
      <c r="M31" s="97" t="n">
        <f aca="false">SUMPRODUCT($E$12:$E$26,M12:M26)</f>
        <v>0</v>
      </c>
    </row>
    <row r="32" customFormat="false" ht="13.8" hidden="false" customHeight="false" outlineLevel="0" collapsed="false">
      <c r="A32" s="59"/>
      <c r="B32" s="59"/>
      <c r="C32" s="95" t="s">
        <v>386</v>
      </c>
      <c r="D32" s="95" t="s">
        <v>364</v>
      </c>
      <c r="E32" s="96" t="n">
        <f aca="false">0.0623*E31</f>
        <v>0</v>
      </c>
      <c r="F32" s="96" t="n">
        <f aca="false">0.0623*F31</f>
        <v>0</v>
      </c>
      <c r="G32" s="96" t="n">
        <f aca="false">0.0623*G31</f>
        <v>0</v>
      </c>
      <c r="H32" s="96" t="n">
        <f aca="false">0.0623*H31</f>
        <v>0</v>
      </c>
      <c r="I32" s="96" t="n">
        <f aca="false">0.0623*I31</f>
        <v>0</v>
      </c>
      <c r="J32" s="96" t="n">
        <f aca="false">0.0623*J31</f>
        <v>0</v>
      </c>
      <c r="K32" s="96" t="n">
        <f aca="false">0.0623*K31</f>
        <v>0</v>
      </c>
      <c r="L32" s="96" t="n">
        <f aca="false">0.0623*L31</f>
        <v>0</v>
      </c>
      <c r="M32" s="96" t="n">
        <f aca="false">0.0623*M31</f>
        <v>0</v>
      </c>
    </row>
    <row r="33" customFormat="false" ht="13.8" hidden="false" customHeight="false" outlineLevel="0" collapsed="false">
      <c r="A33" s="59"/>
      <c r="B33" s="59"/>
      <c r="C33" s="95" t="s">
        <v>387</v>
      </c>
      <c r="D33" s="95" t="s">
        <v>364</v>
      </c>
      <c r="E33" s="97" t="n">
        <f aca="false">+E31*0.2212+0.2212*E32</f>
        <v>0</v>
      </c>
      <c r="F33" s="97" t="n">
        <f aca="false">+F31*0.2212+0.2212*F32</f>
        <v>0</v>
      </c>
      <c r="G33" s="97" t="n">
        <f aca="false">+G31*0.2212+0.2212*G32</f>
        <v>0</v>
      </c>
      <c r="H33" s="97" t="n">
        <f aca="false">+H31*0.2212+0.2212*H32</f>
        <v>0</v>
      </c>
      <c r="I33" s="97" t="n">
        <f aca="false">+I31*0.2212+0.2212*I32</f>
        <v>0</v>
      </c>
      <c r="J33" s="97" t="n">
        <f aca="false">+J31*0.2212+0.2212*J32</f>
        <v>0</v>
      </c>
      <c r="K33" s="97" t="n">
        <f aca="false">+K31*0.2212+0.2212*K32</f>
        <v>0</v>
      </c>
      <c r="L33" s="97" t="n">
        <f aca="false">+L31*0.2212+0.2212*L32</f>
        <v>0</v>
      </c>
      <c r="M33" s="97" t="n">
        <f aca="false">+M31*0.2212+0.2212*M32</f>
        <v>0</v>
      </c>
    </row>
    <row r="34" customFormat="false" ht="13.8" hidden="false" customHeight="false" outlineLevel="0" collapsed="false">
      <c r="A34" s="59"/>
      <c r="B34" s="59"/>
      <c r="C34" s="98"/>
      <c r="D34" s="98"/>
      <c r="E34" s="99"/>
      <c r="F34" s="99"/>
      <c r="G34" s="99"/>
      <c r="H34" s="99"/>
      <c r="I34" s="99"/>
      <c r="J34" s="99"/>
      <c r="K34" s="99"/>
      <c r="L34" s="99"/>
      <c r="M34" s="99"/>
    </row>
    <row r="35" customFormat="false" ht="13.8" hidden="false" customHeight="false" outlineLevel="0" collapsed="false">
      <c r="A35" s="59"/>
      <c r="B35" s="59"/>
      <c r="C35" s="95" t="s">
        <v>388</v>
      </c>
      <c r="D35" s="95" t="s">
        <v>364</v>
      </c>
      <c r="E35" s="97" t="n">
        <f aca="false">+E31+E33+E32</f>
        <v>0</v>
      </c>
      <c r="F35" s="97" t="n">
        <f aca="false">+F31+F33+F32</f>
        <v>0</v>
      </c>
      <c r="G35" s="97" t="n">
        <f aca="false">+G31+G33+G32</f>
        <v>0</v>
      </c>
      <c r="H35" s="97" t="n">
        <f aca="false">+H31+H33+H32</f>
        <v>0</v>
      </c>
      <c r="I35" s="97" t="n">
        <f aca="false">+I31+I33+I32</f>
        <v>0</v>
      </c>
      <c r="J35" s="97" t="n">
        <f aca="false">+J31+J33+J32</f>
        <v>0</v>
      </c>
      <c r="K35" s="97" t="n">
        <f aca="false">+K31+K33+K32</f>
        <v>0</v>
      </c>
      <c r="L35" s="97" t="n">
        <f aca="false">+L31+L33+L32</f>
        <v>0</v>
      </c>
      <c r="M35" s="97" t="n">
        <f aca="false">+M31+M33+M32</f>
        <v>0</v>
      </c>
    </row>
    <row r="36" customFormat="false" ht="13.8" hidden="false" customHeight="false" outlineLevel="0" collapsed="false">
      <c r="A36" s="59"/>
      <c r="B36" s="59"/>
      <c r="C36" s="59"/>
      <c r="D36" s="59"/>
      <c r="E36" s="60"/>
      <c r="F36" s="60"/>
      <c r="G36" s="60"/>
      <c r="H36" s="60"/>
      <c r="I36" s="60"/>
      <c r="J36" s="60"/>
      <c r="K36" s="60"/>
      <c r="L36" s="60"/>
      <c r="M36" s="60"/>
    </row>
    <row r="37" customFormat="false" ht="12.8" hidden="false" customHeight="false" outlineLevel="0" collapsed="false">
      <c r="L37" s="100"/>
    </row>
  </sheetData>
  <mergeCells count="22">
    <mergeCell ref="C2:L2"/>
    <mergeCell ref="B7:M7"/>
    <mergeCell ref="C8:D8"/>
    <mergeCell ref="C9:D9"/>
    <mergeCell ref="B10:M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B28:M28"/>
  </mergeCells>
  <conditionalFormatting sqref="F12:L26">
    <cfRule type="cellIs" priority="2" operator="greaterThan" aboveAverage="0" equalAverage="0" bottom="0" percent="0" rank="0" text="" dxfId="0">
      <formula>0</formula>
    </cfRule>
    <cfRule type="cellIs" priority="3" operator="greaterThan" aboveAverage="0" equalAverage="0" bottom="0" percent="0" rank="0" text="" dxfId="0">
      <formula>0</formula>
    </cfRule>
    <cfRule type="cellIs" priority="4" operator="greaterThan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2021-09-22T18:41:12Z</dcterms:created>
  <dc:creator>axlsx</dc:creator>
  <dc:description/>
  <dc:language>pt-BR</dc:language>
  <cp:lastModifiedBy/>
  <cp:lastPrinted>2021-09-23T10:13:47Z</cp:lastPrinted>
  <dcterms:modified xsi:type="dcterms:W3CDTF">2021-09-23T14:55:33Z</dcterms:modified>
  <cp:revision>8</cp:revision>
  <dc:subject/>
  <dc:title/>
</cp:coreProperties>
</file>